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a9b559cdc5232d/Documents/"/>
    </mc:Choice>
  </mc:AlternateContent>
  <xr:revisionPtr revIDLastSave="1" documentId="8_{4A203482-F9FA-472B-BEC6-4574F9BCAF90}" xr6:coauthVersionLast="47" xr6:coauthVersionMax="47" xr10:uidLastSave="{275111EE-23E4-4733-A3FD-B350260DD2B3}"/>
  <workbookProtection workbookPassword="8DDA" lockStructure="1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1" l="1"/>
  <c r="L34" i="1"/>
  <c r="L31" i="1" l="1"/>
  <c r="L30" i="1"/>
  <c r="L29" i="1"/>
  <c r="L27" i="1"/>
  <c r="L26" i="1"/>
  <c r="L25" i="1"/>
  <c r="L24" i="1"/>
  <c r="L23" i="1"/>
  <c r="L22" i="1"/>
  <c r="L21" i="1"/>
  <c r="L20" i="1"/>
  <c r="L19" i="1"/>
  <c r="L18" i="1"/>
  <c r="L16" i="1"/>
  <c r="L15" i="1"/>
  <c r="L14" i="1"/>
  <c r="K48" i="1"/>
  <c r="L61" i="1"/>
  <c r="L60" i="1"/>
  <c r="L35" i="1"/>
  <c r="L33" i="1"/>
  <c r="L32" i="1"/>
  <c r="F13" i="1"/>
  <c r="F15" i="1"/>
  <c r="F16" i="1"/>
  <c r="F17" i="1"/>
  <c r="F18" i="1"/>
  <c r="F19" i="1"/>
  <c r="F20" i="1"/>
  <c r="F21" i="1"/>
  <c r="L44" i="1"/>
  <c r="L43" i="1"/>
  <c r="L42" i="1"/>
  <c r="L41" i="1"/>
  <c r="L40" i="1"/>
  <c r="L48" i="1"/>
  <c r="L52" i="1"/>
  <c r="L53" i="1"/>
  <c r="L54" i="1"/>
  <c r="L55" i="1"/>
  <c r="L56" i="1"/>
  <c r="L57" i="1"/>
  <c r="L58" i="1"/>
  <c r="L59" i="1"/>
  <c r="F61" i="1"/>
  <c r="F60" i="1"/>
  <c r="F59" i="1"/>
  <c r="F58" i="1"/>
  <c r="F56" i="1"/>
  <c r="F55" i="1"/>
  <c r="F54" i="1"/>
  <c r="F53" i="1"/>
  <c r="F51" i="1"/>
  <c r="F50" i="1"/>
  <c r="F49" i="1"/>
  <c r="F47" i="1"/>
  <c r="F46" i="1"/>
  <c r="F45" i="1"/>
  <c r="F43" i="1"/>
  <c r="F42" i="1"/>
  <c r="F41" i="1"/>
  <c r="F40" i="1"/>
  <c r="F39" i="1"/>
  <c r="F38" i="1"/>
  <c r="F36" i="1"/>
  <c r="F35" i="1"/>
  <c r="F33" i="1"/>
  <c r="F32" i="1"/>
  <c r="F31" i="1"/>
  <c r="F30" i="1"/>
  <c r="F29" i="1"/>
  <c r="F28" i="1"/>
  <c r="F26" i="1"/>
  <c r="F25" i="1"/>
  <c r="F24" i="1"/>
  <c r="F23" i="1"/>
  <c r="F62" i="1"/>
  <c r="L37" i="1" l="1"/>
  <c r="L36" i="1"/>
  <c r="L39" i="1"/>
  <c r="L38" i="1"/>
  <c r="L12" i="1"/>
  <c r="L13" i="1"/>
  <c r="L11" i="1" l="1"/>
  <c r="F5" i="1" l="1"/>
  <c r="F6" i="1"/>
  <c r="F7" i="1"/>
  <c r="F8" i="1"/>
  <c r="F9" i="1"/>
  <c r="F10" i="1"/>
  <c r="F11" i="1"/>
  <c r="F12" i="1"/>
  <c r="L10" i="1" l="1"/>
  <c r="L9" i="1"/>
  <c r="L8" i="1"/>
  <c r="L7" i="1"/>
  <c r="L6" i="1"/>
  <c r="L45" i="1"/>
  <c r="K46" i="1" l="1"/>
  <c r="L46" i="1" s="1"/>
  <c r="L49" i="1" s="1"/>
  <c r="L62" i="1" s="1"/>
</calcChain>
</file>

<file path=xl/sharedStrings.xml><?xml version="1.0" encoding="utf-8"?>
<sst xmlns="http://schemas.openxmlformats.org/spreadsheetml/2006/main" count="250" uniqueCount="108">
  <si>
    <t>SWIPE</t>
  </si>
  <si>
    <t>SOMTHIN ELSE</t>
  </si>
  <si>
    <t>SWIPE BRITE</t>
  </si>
  <si>
    <t>SWIPE WHITE</t>
  </si>
  <si>
    <t>FABRICARE</t>
  </si>
  <si>
    <t>SWIPE CRYSTAL</t>
  </si>
  <si>
    <t>SWIPE O CIDE</t>
  </si>
  <si>
    <t>SHEA BODY BUTTER</t>
  </si>
  <si>
    <t>500ML</t>
  </si>
  <si>
    <t>HOMCARE</t>
  </si>
  <si>
    <t>AMOUNT</t>
  </si>
  <si>
    <t>QTY</t>
  </si>
  <si>
    <t>TOTAL</t>
  </si>
  <si>
    <t>SKINCARE</t>
  </si>
  <si>
    <t>CREAM CLEANSER</t>
  </si>
  <si>
    <t>FACIAL WASH G55</t>
  </si>
  <si>
    <t>SKIN TONER</t>
  </si>
  <si>
    <t>EYE &amp; FACIAL SERUM</t>
  </si>
  <si>
    <t>HEALTHCARE</t>
  </si>
  <si>
    <t>SUB TOTAL</t>
  </si>
  <si>
    <t>SWIPE DISPENSER</t>
  </si>
  <si>
    <t>SOMTHIN ELSE DISPENSER</t>
  </si>
  <si>
    <t>SWIPE BRITE DISPENSER</t>
  </si>
  <si>
    <t>FABRICARE DISPENSER</t>
  </si>
  <si>
    <t>SWIPE O CIDE DISPENSER</t>
  </si>
  <si>
    <t>TRIGGER TOP</t>
  </si>
  <si>
    <t>INDUSTRIAL PACKS</t>
  </si>
  <si>
    <t>HAIRCARE</t>
  </si>
  <si>
    <t>HAIR CONDITIONER</t>
  </si>
  <si>
    <t>FOOTCARE</t>
  </si>
  <si>
    <t>BODYCARE</t>
  </si>
  <si>
    <t>SUNCARE</t>
  </si>
  <si>
    <t>NAME</t>
  </si>
  <si>
    <t xml:space="preserve"> </t>
  </si>
  <si>
    <t>UNIT</t>
  </si>
  <si>
    <t>ALOE FEROX GEL</t>
  </si>
  <si>
    <t>PURIFYING MASK</t>
  </si>
  <si>
    <t>FOOT BALM</t>
  </si>
  <si>
    <t>HAND WASH</t>
  </si>
  <si>
    <t xml:space="preserve">DISPENSERS </t>
  </si>
  <si>
    <t>BODY SHAMPOO</t>
  </si>
  <si>
    <t>UV CREAM SPF 35</t>
  </si>
  <si>
    <t xml:space="preserve">HAND THERAPY  </t>
  </si>
  <si>
    <t>HANDCARE</t>
  </si>
  <si>
    <t>DATE</t>
  </si>
  <si>
    <t>COMMENTS</t>
  </si>
  <si>
    <t>HAND WASH DG</t>
  </si>
  <si>
    <t>NaturCare Aloe Products</t>
  </si>
  <si>
    <t xml:space="preserve">MOZZIE GO </t>
  </si>
  <si>
    <t>BODY SILK SPF 8</t>
  </si>
  <si>
    <t>BACTRO PLUS DISPENSER</t>
  </si>
  <si>
    <t>HYDRA-SURGE | DAY WEAR</t>
  </si>
  <si>
    <t>HYA-LURON  | NIGHT WEAR</t>
  </si>
  <si>
    <t>BODY SOUFFLE</t>
  </si>
  <si>
    <t>3D LEG LOTION</t>
  </si>
  <si>
    <t>HAND CREAM</t>
  </si>
  <si>
    <t>SHAMPOO PRO VIT B5</t>
  </si>
  <si>
    <t>ALOE JUICE</t>
  </si>
  <si>
    <t>HEEL BALM</t>
  </si>
  <si>
    <t>DEODORANT</t>
  </si>
  <si>
    <t xml:space="preserve">BACTRO PLUS  </t>
  </si>
  <si>
    <t xml:space="preserve">SWIPE BRITE  </t>
  </si>
  <si>
    <t xml:space="preserve">FABRICARE  </t>
  </si>
  <si>
    <t xml:space="preserve">SWIPE O CIDE  </t>
  </si>
  <si>
    <t>LINEN SPRAY</t>
  </si>
  <si>
    <t>HAND CORE 70 SANITIZER</t>
  </si>
  <si>
    <t>BACTRO PLUS</t>
  </si>
  <si>
    <t>HAIR &amp; BODY SHOWER GEL</t>
  </si>
  <si>
    <t xml:space="preserve">MELODY </t>
  </si>
  <si>
    <t>AROMACIDE LEMON GRASS</t>
  </si>
  <si>
    <t>AROMACIDE BEE BLOSSOM</t>
  </si>
  <si>
    <t>BACTRO PLUS SQUAT DISPENSER</t>
  </si>
  <si>
    <t>DEODORANT FOR HER</t>
  </si>
  <si>
    <t>LIP CREAM SPF 15</t>
  </si>
  <si>
    <t>SHOWER GEL</t>
  </si>
  <si>
    <t>ALOE CREAM SPF 12</t>
  </si>
  <si>
    <t>HURRICANE</t>
  </si>
  <si>
    <t xml:space="preserve">AUTO FRESH </t>
  </si>
  <si>
    <t>200ML</t>
  </si>
  <si>
    <t>75ML</t>
  </si>
  <si>
    <t>50ML</t>
  </si>
  <si>
    <t>250ML</t>
  </si>
  <si>
    <t>150ML</t>
  </si>
  <si>
    <t>125ML</t>
  </si>
  <si>
    <t>25ML</t>
  </si>
  <si>
    <t>PROMEGA 3</t>
  </si>
  <si>
    <t>PACK</t>
  </si>
  <si>
    <t>1KG</t>
  </si>
  <si>
    <t>2L</t>
  </si>
  <si>
    <t>5L</t>
  </si>
  <si>
    <t>5KG</t>
  </si>
  <si>
    <t xml:space="preserve">DISCOUNT  </t>
  </si>
  <si>
    <t>FREIGHT &amp; UNITS</t>
  </si>
  <si>
    <t>MAGNESIUM GLYCINATE</t>
  </si>
  <si>
    <t>VITAMIN D3 ESSENTIAL</t>
  </si>
  <si>
    <t>60 CAPS</t>
  </si>
  <si>
    <t>30 CAPS</t>
  </si>
  <si>
    <t>100ML</t>
  </si>
  <si>
    <t>SPECIALS</t>
  </si>
  <si>
    <t>VITAMIN B COMPLEX</t>
  </si>
  <si>
    <t>BODY MIST - NEW</t>
  </si>
  <si>
    <t>MINERAL FOOT SOAK - NEW</t>
  </si>
  <si>
    <t>AURUM UNISEX RANGE</t>
  </si>
  <si>
    <t>LUMIN GEL CLEANSER</t>
  </si>
  <si>
    <t>HYDRA LUXE MOISTURE +</t>
  </si>
  <si>
    <t>BODY TONIC DEODORANT</t>
  </si>
  <si>
    <t>HYDRATING GEL</t>
  </si>
  <si>
    <t>DAY 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</si>
</sst>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B0C18D"/>
      <name val="Calibri"/>
      <family val="2"/>
      <scheme val="minor"/>
    </font>
    <font>
      <sz val="22"/>
      <color rgb="FFB0C18D"/>
      <name val="Segoe UI Light"/>
      <family val="2"/>
    </font>
    <font>
      <sz val="28"/>
      <color rgb="FFB0C18D"/>
      <name val="Century Gothic"/>
      <family val="2"/>
    </font>
    <font>
      <sz val="28"/>
      <color rgb="FF54826C"/>
      <name val="Segoe UI Light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.5"/>
      <color theme="0"/>
      <name val="Calibri"/>
      <family val="2"/>
      <scheme val="minor"/>
    </font>
    <font>
      <b/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Protection="1"/>
    <xf numFmtId="0" fontId="2" fillId="0" borderId="3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6" xfId="0" applyFont="1" applyBorder="1" applyProtection="1">
      <protection locked="0"/>
    </xf>
    <xf numFmtId="15" fontId="2" fillId="0" borderId="7" xfId="0" applyNumberFormat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2" borderId="7" xfId="0" applyFont="1" applyFill="1" applyBorder="1"/>
    <xf numFmtId="0" fontId="5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right"/>
    </xf>
    <xf numFmtId="2" fontId="2" fillId="0" borderId="8" xfId="0" applyNumberFormat="1" applyFont="1" applyBorder="1"/>
    <xf numFmtId="0" fontId="5" fillId="0" borderId="8" xfId="0" applyFont="1" applyBorder="1" applyAlignment="1" applyProtection="1">
      <alignment horizontal="center"/>
      <protection locked="0"/>
    </xf>
    <xf numFmtId="2" fontId="7" fillId="0" borderId="3" xfId="0" applyNumberFormat="1" applyFont="1" applyBorder="1"/>
    <xf numFmtId="2" fontId="2" fillId="0" borderId="3" xfId="0" applyNumberFormat="1" applyFont="1" applyBorder="1"/>
    <xf numFmtId="0" fontId="6" fillId="2" borderId="7" xfId="0" applyFont="1" applyFill="1" applyBorder="1" applyAlignment="1">
      <alignment horizontal="left" indent="1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0" fontId="4" fillId="2" borderId="8" xfId="0" applyFont="1" applyFill="1" applyBorder="1"/>
    <xf numFmtId="2" fontId="4" fillId="2" borderId="8" xfId="0" applyNumberFormat="1" applyFont="1" applyFill="1" applyBorder="1"/>
    <xf numFmtId="0" fontId="5" fillId="2" borderId="8" xfId="0" applyFont="1" applyFill="1" applyBorder="1" applyAlignment="1">
      <alignment horizontal="center"/>
    </xf>
    <xf numFmtId="2" fontId="2" fillId="2" borderId="3" xfId="0" applyNumberFormat="1" applyFont="1" applyFill="1" applyBorder="1"/>
    <xf numFmtId="0" fontId="5" fillId="0" borderId="7" xfId="0" applyFont="1" applyBorder="1" applyAlignment="1" applyProtection="1">
      <alignment horizontal="left" indent="1"/>
      <protection locked="0"/>
    </xf>
    <xf numFmtId="2" fontId="2" fillId="0" borderId="8" xfId="0" applyNumberFormat="1" applyFont="1" applyBorder="1" applyProtection="1">
      <protection locked="0"/>
    </xf>
    <xf numFmtId="0" fontId="4" fillId="2" borderId="3" xfId="0" applyFont="1" applyFill="1" applyBorder="1" applyAlignment="1">
      <alignment horizontal="center"/>
    </xf>
    <xf numFmtId="0" fontId="2" fillId="0" borderId="8" xfId="0" applyFont="1" applyBorder="1" applyAlignment="1" applyProtection="1">
      <alignment horizontal="right"/>
      <protection locked="0"/>
    </xf>
    <xf numFmtId="2" fontId="5" fillId="2" borderId="8" xfId="0" applyNumberFormat="1" applyFont="1" applyFill="1" applyBorder="1"/>
    <xf numFmtId="2" fontId="4" fillId="2" borderId="3" xfId="0" applyNumberFormat="1" applyFont="1" applyFill="1" applyBorder="1"/>
    <xf numFmtId="0" fontId="2" fillId="0" borderId="8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5" fillId="0" borderId="8" xfId="0" applyFont="1" applyBorder="1" applyAlignment="1">
      <alignment horizontal="center"/>
    </xf>
    <xf numFmtId="0" fontId="6" fillId="0" borderId="7" xfId="0" applyFont="1" applyBorder="1" applyAlignment="1">
      <alignment horizontal="left" indent="1"/>
    </xf>
    <xf numFmtId="0" fontId="4" fillId="0" borderId="8" xfId="0" applyFont="1" applyBorder="1"/>
    <xf numFmtId="0" fontId="5" fillId="0" borderId="8" xfId="0" applyFont="1" applyBorder="1" applyAlignment="1">
      <alignment horizontal="right" indent="1"/>
    </xf>
    <xf numFmtId="0" fontId="12" fillId="3" borderId="7" xfId="0" applyFont="1" applyFill="1" applyBorder="1" applyAlignment="1">
      <alignment horizontal="left" indent="1"/>
    </xf>
    <xf numFmtId="0" fontId="13" fillId="3" borderId="8" xfId="0" applyFont="1" applyFill="1" applyBorder="1"/>
    <xf numFmtId="0" fontId="14" fillId="3" borderId="8" xfId="0" applyFont="1" applyFill="1" applyBorder="1"/>
    <xf numFmtId="2" fontId="6" fillId="0" borderId="3" xfId="0" applyNumberFormat="1" applyFont="1" applyBorder="1"/>
    <xf numFmtId="0" fontId="15" fillId="2" borderId="7" xfId="0" applyFont="1" applyFill="1" applyBorder="1" applyAlignment="1">
      <alignment horizontal="left" indent="1"/>
    </xf>
    <xf numFmtId="0" fontId="2" fillId="0" borderId="7" xfId="0" applyFont="1" applyBorder="1" applyAlignment="1" applyProtection="1">
      <alignment horizontal="left" indent="1"/>
      <protection locked="0"/>
    </xf>
    <xf numFmtId="0" fontId="4" fillId="2" borderId="1" xfId="0" applyFont="1" applyFill="1" applyBorder="1"/>
    <xf numFmtId="0" fontId="2" fillId="0" borderId="8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left" indent="1"/>
    </xf>
    <xf numFmtId="0" fontId="2" fillId="0" borderId="8" xfId="0" applyFont="1" applyBorder="1" applyAlignment="1" applyProtection="1">
      <alignment horizontal="right"/>
    </xf>
    <xf numFmtId="2" fontId="2" fillId="0" borderId="8" xfId="0" applyNumberFormat="1" applyFont="1" applyBorder="1" applyProtection="1"/>
  </cellXfs>
  <cellStyles count="2">
    <cellStyle name="Hyperlink" xfId="1" builtinId="8"/>
    <cellStyle name="Normal" xfId="0" builtinId="0"/>
  </cellStyles>
  <dxfs count="5">
    <dxf>
      <font>
        <color rgb="FFC0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C00000"/>
      </font>
    </dxf>
  </dxfs>
  <tableStyles count="0" defaultTableStyle="TableStyleMedium2" defaultPivotStyle="PivotStyleLight16"/>
  <colors>
    <mruColors>
      <color rgb="FF54826C"/>
      <color rgb="FFAECABD"/>
      <color rgb="FF679D83"/>
      <color rgb="FF2C792C"/>
      <color rgb="FF7C9250"/>
      <color rgb="FFB0C18D"/>
      <color rgb="FFFFE5E5"/>
      <color rgb="FFE7B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1581149</xdr:colOff>
      <xdr:row>1</xdr:row>
      <xdr:rowOff>76200</xdr:rowOff>
    </xdr:from>
    <xdr:to>
      <xdr:col>11</xdr:col>
      <xdr:colOff>581023</xdr:colOff>
      <xdr:row>1</xdr:row>
      <xdr:rowOff>438150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4974" y="219075"/>
          <a:ext cx="1981199" cy="361950"/>
        </a:xfrm>
        <a:prstGeom prst="rect">
          <a:avLst/>
        </a:prstGeom>
        <a:solidFill>
          <a:srgbClr val="679D83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700" baseline="0">
              <a:solidFill>
                <a:schemeClr val="bg1"/>
              </a:solidFill>
            </a:rPr>
            <a:t>OCTOBER 2026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66675</xdr:colOff>
      <xdr:row>47</xdr:row>
      <xdr:rowOff>66675</xdr:rowOff>
    </xdr:from>
    <xdr:to>
      <xdr:col>8</xdr:col>
      <xdr:colOff>304800</xdr:colOff>
      <xdr:row>47</xdr:row>
      <xdr:rowOff>84963</xdr:rowOff>
    </xdr:to>
    <xdr:sp macro="" textlink="">
      <xdr:nvSpPr>
        <xdr:cNvPr id="2" name="Right Arrow 17">
          <a:extLst>
            <a:ext uri="{FF2B5EF4-FFF2-40B4-BE49-F238E27FC236}">
              <a16:creationId xmlns:a16="http://schemas.microsoft.com/office/drawing/2014/main" id="{377A6538-E1A2-4C81-882B-3A485BD50B40}"/>
            </a:ext>
          </a:extLst>
        </xdr:cNvPr>
        <xdr:cNvSpPr/>
      </xdr:nvSpPr>
      <xdr:spPr>
        <a:xfrm>
          <a:off x="5534025" y="7620000"/>
          <a:ext cx="238125" cy="1828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66675</xdr:colOff>
      <xdr:row>45</xdr:row>
      <xdr:rowOff>76200</xdr:rowOff>
    </xdr:from>
    <xdr:to>
      <xdr:col>8</xdr:col>
      <xdr:colOff>304800</xdr:colOff>
      <xdr:row>45</xdr:row>
      <xdr:rowOff>94488</xdr:rowOff>
    </xdr:to>
    <xdr:sp macro="" textlink="">
      <xdr:nvSpPr>
        <xdr:cNvPr id="3" name="Right Arrow 20">
          <a:extLst>
            <a:ext uri="{FF2B5EF4-FFF2-40B4-BE49-F238E27FC236}">
              <a16:creationId xmlns:a16="http://schemas.microsoft.com/office/drawing/2014/main" id="{AF43BBC5-02B2-4531-B814-34C94FB37832}"/>
            </a:ext>
          </a:extLst>
        </xdr:cNvPr>
        <xdr:cNvSpPr/>
      </xdr:nvSpPr>
      <xdr:spPr>
        <a:xfrm>
          <a:off x="5534025" y="7286625"/>
          <a:ext cx="238125" cy="1828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4"/>
  <sheetViews>
    <sheetView tabSelected="1" zoomScaleNormal="100" workbookViewId="0">
      <selection activeCell="E5" sqref="E5"/>
    </sheetView>
  </sheetViews>
  <sheetFormatPr defaultRowHeight="14.4" x14ac:dyDescent="0.3"/>
  <cols>
    <col min="1" max="1" width="6" customWidth="1"/>
    <col min="2" max="2" width="20.6640625" customWidth="1"/>
    <col min="3" max="3" width="6.44140625" customWidth="1"/>
    <col min="4" max="4" width="7.6640625" customWidth="1"/>
    <col min="5" max="6" width="7.109375" customWidth="1"/>
    <col min="7" max="7" width="2.6640625" customWidth="1"/>
    <col min="8" max="8" width="24.109375" customWidth="1"/>
    <col min="9" max="9" width="5.6640625" customWidth="1"/>
    <col min="10" max="10" width="7.6640625" customWidth="1"/>
    <col min="11" max="11" width="7.109375" customWidth="1"/>
    <col min="12" max="12" width="8.88671875" customWidth="1"/>
    <col min="13" max="13" width="1.109375" customWidth="1"/>
    <col min="14" max="14" width="9.109375" customWidth="1"/>
  </cols>
  <sheetData>
    <row r="1" spans="2:12" ht="11.25" customHeight="1" x14ac:dyDescent="0.3"/>
    <row r="2" spans="2:12" ht="39.6" x14ac:dyDescent="0.8">
      <c r="B2" s="16" t="s">
        <v>47</v>
      </c>
      <c r="C2" s="13"/>
      <c r="D2" s="14"/>
      <c r="E2" s="13"/>
      <c r="F2" s="15"/>
      <c r="G2" s="13"/>
      <c r="H2" s="13"/>
      <c r="K2" s="3"/>
    </row>
    <row r="4" spans="2:12" x14ac:dyDescent="0.3">
      <c r="B4" s="24" t="s">
        <v>13</v>
      </c>
      <c r="C4" s="26" t="s">
        <v>86</v>
      </c>
      <c r="D4" s="25" t="s">
        <v>10</v>
      </c>
      <c r="E4" s="26" t="s">
        <v>11</v>
      </c>
      <c r="F4" s="27" t="s">
        <v>12</v>
      </c>
      <c r="G4" s="2"/>
      <c r="H4" s="24" t="s">
        <v>9</v>
      </c>
      <c r="I4" s="26" t="s">
        <v>86</v>
      </c>
      <c r="J4" s="28" t="s">
        <v>10</v>
      </c>
      <c r="K4" s="26" t="s">
        <v>11</v>
      </c>
      <c r="L4" s="34" t="s">
        <v>12</v>
      </c>
    </row>
    <row r="5" spans="2:12" ht="13.5" customHeight="1" x14ac:dyDescent="0.3">
      <c r="B5" s="18" t="s">
        <v>14</v>
      </c>
      <c r="C5" s="38" t="s">
        <v>78</v>
      </c>
      <c r="D5" s="20">
        <v>220</v>
      </c>
      <c r="E5" s="21">
        <v>0</v>
      </c>
      <c r="F5" s="22">
        <f t="shared" ref="F5:F12" si="0">+D5*E5</f>
        <v>0</v>
      </c>
      <c r="H5" s="18" t="s">
        <v>0</v>
      </c>
      <c r="I5" s="19" t="s">
        <v>8</v>
      </c>
      <c r="J5" s="20">
        <v>160</v>
      </c>
      <c r="K5" s="21">
        <v>0</v>
      </c>
      <c r="L5" s="23">
        <f t="shared" ref="L5:L10" si="1">+J5*K5</f>
        <v>0</v>
      </c>
    </row>
    <row r="6" spans="2:12" ht="13.5" customHeight="1" x14ac:dyDescent="0.3">
      <c r="B6" s="18" t="s">
        <v>15</v>
      </c>
      <c r="C6" s="38" t="s">
        <v>78</v>
      </c>
      <c r="D6" s="20">
        <v>212</v>
      </c>
      <c r="E6" s="21">
        <v>0</v>
      </c>
      <c r="F6" s="23">
        <f t="shared" si="0"/>
        <v>0</v>
      </c>
      <c r="H6" s="18" t="s">
        <v>1</v>
      </c>
      <c r="I6" s="19" t="s">
        <v>8</v>
      </c>
      <c r="J6" s="20">
        <v>160</v>
      </c>
      <c r="K6" s="21">
        <v>0</v>
      </c>
      <c r="L6" s="23">
        <f t="shared" si="1"/>
        <v>0</v>
      </c>
    </row>
    <row r="7" spans="2:12" ht="13.5" customHeight="1" x14ac:dyDescent="0.3">
      <c r="B7" s="18" t="s">
        <v>36</v>
      </c>
      <c r="C7" s="38" t="s">
        <v>79</v>
      </c>
      <c r="D7" s="20">
        <v>160</v>
      </c>
      <c r="E7" s="21">
        <v>0</v>
      </c>
      <c r="F7" s="23">
        <f t="shared" si="0"/>
        <v>0</v>
      </c>
      <c r="H7" s="18" t="s">
        <v>60</v>
      </c>
      <c r="I7" s="19" t="s">
        <v>8</v>
      </c>
      <c r="J7" s="20">
        <v>160</v>
      </c>
      <c r="K7" s="21">
        <v>0</v>
      </c>
      <c r="L7" s="23">
        <f t="shared" si="1"/>
        <v>0</v>
      </c>
    </row>
    <row r="8" spans="2:12" ht="13.5" customHeight="1" x14ac:dyDescent="0.3">
      <c r="B8" s="18" t="s">
        <v>16</v>
      </c>
      <c r="C8" s="38" t="s">
        <v>78</v>
      </c>
      <c r="D8" s="20">
        <v>212</v>
      </c>
      <c r="E8" s="21">
        <v>0</v>
      </c>
      <c r="F8" s="23">
        <f t="shared" si="0"/>
        <v>0</v>
      </c>
      <c r="H8" s="18" t="s">
        <v>61</v>
      </c>
      <c r="I8" s="19" t="s">
        <v>8</v>
      </c>
      <c r="J8" s="20">
        <v>194</v>
      </c>
      <c r="K8" s="21">
        <v>0</v>
      </c>
      <c r="L8" s="23">
        <f t="shared" si="1"/>
        <v>0</v>
      </c>
    </row>
    <row r="9" spans="2:12" ht="13.5" customHeight="1" x14ac:dyDescent="0.3">
      <c r="B9" s="18" t="s">
        <v>51</v>
      </c>
      <c r="C9" s="38" t="s">
        <v>79</v>
      </c>
      <c r="D9" s="20">
        <v>248</v>
      </c>
      <c r="E9" s="21">
        <v>0</v>
      </c>
      <c r="F9" s="23">
        <f t="shared" si="0"/>
        <v>0</v>
      </c>
      <c r="H9" s="18" t="s">
        <v>62</v>
      </c>
      <c r="I9" s="19" t="s">
        <v>8</v>
      </c>
      <c r="J9" s="20">
        <v>160</v>
      </c>
      <c r="K9" s="21">
        <v>0</v>
      </c>
      <c r="L9" s="23">
        <f t="shared" si="1"/>
        <v>0</v>
      </c>
    </row>
    <row r="10" spans="2:12" ht="13.5" customHeight="1" x14ac:dyDescent="0.3">
      <c r="B10" s="18" t="s">
        <v>52</v>
      </c>
      <c r="C10" s="38" t="s">
        <v>79</v>
      </c>
      <c r="D10" s="20">
        <v>268</v>
      </c>
      <c r="E10" s="21">
        <v>0</v>
      </c>
      <c r="F10" s="23">
        <f t="shared" si="0"/>
        <v>0</v>
      </c>
      <c r="H10" s="18" t="s">
        <v>63</v>
      </c>
      <c r="I10" s="19" t="s">
        <v>81</v>
      </c>
      <c r="J10" s="20">
        <v>178</v>
      </c>
      <c r="K10" s="21">
        <v>0</v>
      </c>
      <c r="L10" s="23">
        <f t="shared" si="1"/>
        <v>0</v>
      </c>
    </row>
    <row r="11" spans="2:12" ht="13.5" customHeight="1" x14ac:dyDescent="0.3">
      <c r="B11" s="18" t="s">
        <v>17</v>
      </c>
      <c r="C11" s="38" t="s">
        <v>80</v>
      </c>
      <c r="D11" s="20">
        <v>278</v>
      </c>
      <c r="E11" s="21">
        <v>0</v>
      </c>
      <c r="F11" s="23">
        <f t="shared" si="0"/>
        <v>0</v>
      </c>
      <c r="H11" s="18" t="s">
        <v>69</v>
      </c>
      <c r="I11" s="19" t="s">
        <v>82</v>
      </c>
      <c r="J11" s="20">
        <v>94</v>
      </c>
      <c r="K11" s="21">
        <v>0</v>
      </c>
      <c r="L11" s="23">
        <f t="shared" ref="L11" si="2">+J11*K11</f>
        <v>0</v>
      </c>
    </row>
    <row r="12" spans="2:12" ht="13.5" customHeight="1" x14ac:dyDescent="0.3">
      <c r="B12" s="18" t="s">
        <v>35</v>
      </c>
      <c r="C12" s="38" t="s">
        <v>79</v>
      </c>
      <c r="D12" s="20">
        <v>192</v>
      </c>
      <c r="E12" s="21">
        <v>0</v>
      </c>
      <c r="F12" s="23">
        <f t="shared" si="0"/>
        <v>0</v>
      </c>
      <c r="H12" s="18" t="s">
        <v>70</v>
      </c>
      <c r="I12" s="19" t="s">
        <v>82</v>
      </c>
      <c r="J12" s="20">
        <v>94</v>
      </c>
      <c r="K12" s="21">
        <v>0</v>
      </c>
      <c r="L12" s="23">
        <f t="shared" ref="L12" si="3">+J12*K12</f>
        <v>0</v>
      </c>
    </row>
    <row r="13" spans="2:12" ht="13.5" customHeight="1" x14ac:dyDescent="0.3">
      <c r="B13" s="18" t="s">
        <v>106</v>
      </c>
      <c r="C13" s="38" t="s">
        <v>78</v>
      </c>
      <c r="D13" s="20">
        <v>248</v>
      </c>
      <c r="E13" s="21">
        <v>0</v>
      </c>
      <c r="F13" s="23">
        <f t="shared" ref="F13" si="4">+D13*E13</f>
        <v>0</v>
      </c>
      <c r="H13" s="18" t="s">
        <v>64</v>
      </c>
      <c r="I13" s="19" t="s">
        <v>81</v>
      </c>
      <c r="J13" s="20">
        <v>94</v>
      </c>
      <c r="K13" s="21">
        <v>0</v>
      </c>
      <c r="L13" s="23">
        <f t="shared" ref="L13:L16" si="5">+J13*K13</f>
        <v>0</v>
      </c>
    </row>
    <row r="14" spans="2:12" ht="13.5" customHeight="1" x14ac:dyDescent="0.3">
      <c r="B14" s="24" t="s">
        <v>30</v>
      </c>
      <c r="C14" s="26"/>
      <c r="D14" s="29"/>
      <c r="E14" s="30" t="s">
        <v>33</v>
      </c>
      <c r="F14" s="31" t="s">
        <v>33</v>
      </c>
      <c r="H14" s="18" t="s">
        <v>48</v>
      </c>
      <c r="I14" s="19" t="s">
        <v>83</v>
      </c>
      <c r="J14" s="20">
        <v>148</v>
      </c>
      <c r="K14" s="21">
        <v>0</v>
      </c>
      <c r="L14" s="23">
        <f t="shared" si="5"/>
        <v>0</v>
      </c>
    </row>
    <row r="15" spans="2:12" ht="13.5" customHeight="1" x14ac:dyDescent="0.3">
      <c r="B15" s="18" t="s">
        <v>40</v>
      </c>
      <c r="C15" s="38" t="s">
        <v>81</v>
      </c>
      <c r="D15" s="20">
        <v>92</v>
      </c>
      <c r="E15" s="21">
        <v>0</v>
      </c>
      <c r="F15" s="23">
        <f t="shared" ref="F15:F21" si="6">+D15*E15</f>
        <v>0</v>
      </c>
      <c r="H15" s="18" t="s">
        <v>3</v>
      </c>
      <c r="I15" s="19" t="s">
        <v>87</v>
      </c>
      <c r="J15" s="20">
        <v>198</v>
      </c>
      <c r="K15" s="21">
        <v>0</v>
      </c>
      <c r="L15" s="23">
        <f t="shared" si="5"/>
        <v>0</v>
      </c>
    </row>
    <row r="16" spans="2:12" ht="13.5" customHeight="1" x14ac:dyDescent="0.3">
      <c r="B16" s="18" t="s">
        <v>40</v>
      </c>
      <c r="C16" s="38" t="s">
        <v>8</v>
      </c>
      <c r="D16" s="20">
        <v>168</v>
      </c>
      <c r="E16" s="21">
        <v>0</v>
      </c>
      <c r="F16" s="23">
        <f t="shared" si="6"/>
        <v>0</v>
      </c>
      <c r="H16" s="18" t="s">
        <v>5</v>
      </c>
      <c r="I16" s="19" t="s">
        <v>87</v>
      </c>
      <c r="J16" s="20">
        <v>172</v>
      </c>
      <c r="K16" s="21">
        <v>0</v>
      </c>
      <c r="L16" s="23">
        <f t="shared" si="5"/>
        <v>0</v>
      </c>
    </row>
    <row r="17" spans="2:12" ht="13.5" customHeight="1" x14ac:dyDescent="0.3">
      <c r="B17" s="18" t="s">
        <v>67</v>
      </c>
      <c r="C17" s="38" t="s">
        <v>78</v>
      </c>
      <c r="D17" s="20">
        <v>88</v>
      </c>
      <c r="E17" s="21">
        <v>0</v>
      </c>
      <c r="F17" s="23">
        <f t="shared" si="6"/>
        <v>0</v>
      </c>
      <c r="H17" s="24" t="s">
        <v>26</v>
      </c>
      <c r="I17" s="25"/>
      <c r="J17" s="29"/>
      <c r="K17" s="30" t="s">
        <v>33</v>
      </c>
      <c r="L17" s="31" t="s">
        <v>33</v>
      </c>
    </row>
    <row r="18" spans="2:12" ht="13.5" customHeight="1" x14ac:dyDescent="0.3">
      <c r="B18" s="18" t="s">
        <v>7</v>
      </c>
      <c r="C18" s="38" t="s">
        <v>82</v>
      </c>
      <c r="D18" s="20">
        <v>168</v>
      </c>
      <c r="E18" s="21">
        <v>0</v>
      </c>
      <c r="F18" s="23">
        <f t="shared" si="6"/>
        <v>0</v>
      </c>
      <c r="H18" s="18" t="s">
        <v>0</v>
      </c>
      <c r="I18" s="19" t="s">
        <v>88</v>
      </c>
      <c r="J18" s="20">
        <v>578</v>
      </c>
      <c r="K18" s="21">
        <v>0</v>
      </c>
      <c r="L18" s="23">
        <f t="shared" ref="L18:L24" si="7">+J18*K18</f>
        <v>0</v>
      </c>
    </row>
    <row r="19" spans="2:12" ht="13.5" customHeight="1" x14ac:dyDescent="0.3">
      <c r="B19" s="18" t="s">
        <v>53</v>
      </c>
      <c r="C19" s="38" t="s">
        <v>81</v>
      </c>
      <c r="D19" s="20">
        <v>212</v>
      </c>
      <c r="E19" s="21">
        <v>0</v>
      </c>
      <c r="F19" s="23">
        <f t="shared" si="6"/>
        <v>0</v>
      </c>
      <c r="H19" s="18" t="s">
        <v>0</v>
      </c>
      <c r="I19" s="19" t="s">
        <v>89</v>
      </c>
      <c r="J19" s="20">
        <v>1368</v>
      </c>
      <c r="K19" s="21">
        <v>0</v>
      </c>
      <c r="L19" s="23">
        <f t="shared" si="7"/>
        <v>0</v>
      </c>
    </row>
    <row r="20" spans="2:12" ht="13.5" customHeight="1" x14ac:dyDescent="0.3">
      <c r="B20" s="18" t="s">
        <v>54</v>
      </c>
      <c r="C20" s="38" t="s">
        <v>83</v>
      </c>
      <c r="D20" s="20">
        <v>178</v>
      </c>
      <c r="E20" s="21">
        <v>0</v>
      </c>
      <c r="F20" s="23">
        <f t="shared" si="6"/>
        <v>0</v>
      </c>
      <c r="H20" s="18" t="s">
        <v>1</v>
      </c>
      <c r="I20" s="19" t="s">
        <v>88</v>
      </c>
      <c r="J20" s="20">
        <v>578</v>
      </c>
      <c r="K20" s="21">
        <v>0</v>
      </c>
      <c r="L20" s="23">
        <f t="shared" si="7"/>
        <v>0</v>
      </c>
    </row>
    <row r="21" spans="2:12" ht="13.5" customHeight="1" x14ac:dyDescent="0.3">
      <c r="B21" s="18" t="s">
        <v>72</v>
      </c>
      <c r="C21" s="38" t="s">
        <v>82</v>
      </c>
      <c r="D21" s="20">
        <v>128</v>
      </c>
      <c r="E21" s="21">
        <v>0</v>
      </c>
      <c r="F21" s="23">
        <f t="shared" si="6"/>
        <v>0</v>
      </c>
      <c r="H21" s="18" t="s">
        <v>1</v>
      </c>
      <c r="I21" s="19" t="s">
        <v>89</v>
      </c>
      <c r="J21" s="20">
        <v>1368</v>
      </c>
      <c r="K21" s="21">
        <v>0</v>
      </c>
      <c r="L21" s="23">
        <f t="shared" si="7"/>
        <v>0</v>
      </c>
    </row>
    <row r="22" spans="2:12" ht="13.5" customHeight="1" x14ac:dyDescent="0.3">
      <c r="B22" s="24" t="s">
        <v>31</v>
      </c>
      <c r="C22" s="26"/>
      <c r="D22" s="29"/>
      <c r="E22" s="30" t="s">
        <v>33</v>
      </c>
      <c r="F22" s="31" t="s">
        <v>33</v>
      </c>
      <c r="H22" s="18" t="s">
        <v>66</v>
      </c>
      <c r="I22" s="19" t="s">
        <v>88</v>
      </c>
      <c r="J22" s="20">
        <v>578</v>
      </c>
      <c r="K22" s="21">
        <v>0</v>
      </c>
      <c r="L22" s="23">
        <f t="shared" si="7"/>
        <v>0</v>
      </c>
    </row>
    <row r="23" spans="2:12" ht="13.5" customHeight="1" x14ac:dyDescent="0.3">
      <c r="B23" s="18" t="s">
        <v>41</v>
      </c>
      <c r="C23" s="38" t="s">
        <v>79</v>
      </c>
      <c r="D23" s="20">
        <v>238</v>
      </c>
      <c r="E23" s="21">
        <v>0</v>
      </c>
      <c r="F23" s="23">
        <f t="shared" ref="F23" si="8">+D23*E23</f>
        <v>0</v>
      </c>
      <c r="H23" s="18" t="s">
        <v>3</v>
      </c>
      <c r="I23" s="19" t="s">
        <v>90</v>
      </c>
      <c r="J23" s="20">
        <v>958</v>
      </c>
      <c r="K23" s="21">
        <v>0</v>
      </c>
      <c r="L23" s="23">
        <f t="shared" si="7"/>
        <v>0</v>
      </c>
    </row>
    <row r="24" spans="2:12" ht="13.5" customHeight="1" x14ac:dyDescent="0.3">
      <c r="B24" s="18" t="s">
        <v>49</v>
      </c>
      <c r="C24" s="38" t="s">
        <v>82</v>
      </c>
      <c r="D24" s="20">
        <v>198</v>
      </c>
      <c r="E24" s="21">
        <v>0</v>
      </c>
      <c r="F24" s="23">
        <f>+D24*E24</f>
        <v>0</v>
      </c>
      <c r="H24" s="18" t="s">
        <v>4</v>
      </c>
      <c r="I24" s="19" t="s">
        <v>88</v>
      </c>
      <c r="J24" s="20">
        <v>578</v>
      </c>
      <c r="K24" s="21">
        <v>0</v>
      </c>
      <c r="L24" s="23">
        <f t="shared" si="7"/>
        <v>0</v>
      </c>
    </row>
    <row r="25" spans="2:12" ht="13.5" customHeight="1" x14ac:dyDescent="0.3">
      <c r="B25" s="18" t="s">
        <v>73</v>
      </c>
      <c r="C25" s="38" t="s">
        <v>84</v>
      </c>
      <c r="D25" s="20">
        <v>78</v>
      </c>
      <c r="E25" s="21">
        <v>0</v>
      </c>
      <c r="F25" s="23">
        <f>+D25*E25</f>
        <v>0</v>
      </c>
      <c r="H25" s="18" t="s">
        <v>2</v>
      </c>
      <c r="I25" s="19" t="s">
        <v>88</v>
      </c>
      <c r="J25" s="20">
        <v>648</v>
      </c>
      <c r="K25" s="21">
        <v>0</v>
      </c>
      <c r="L25" s="23">
        <f>+J25*K25</f>
        <v>0</v>
      </c>
    </row>
    <row r="26" spans="2:12" ht="13.5" customHeight="1" x14ac:dyDescent="0.3">
      <c r="B26" s="18" t="s">
        <v>100</v>
      </c>
      <c r="C26" s="38" t="s">
        <v>82</v>
      </c>
      <c r="D26" s="20">
        <v>138</v>
      </c>
      <c r="E26" s="21">
        <v>0</v>
      </c>
      <c r="F26" s="23">
        <f>+D26*E26</f>
        <v>0</v>
      </c>
      <c r="H26" s="18" t="s">
        <v>6</v>
      </c>
      <c r="I26" s="19" t="s">
        <v>8</v>
      </c>
      <c r="J26" s="20">
        <v>338</v>
      </c>
      <c r="K26" s="21">
        <v>0</v>
      </c>
      <c r="L26" s="23">
        <f>+J26*K26</f>
        <v>0</v>
      </c>
    </row>
    <row r="27" spans="2:12" ht="13.5" customHeight="1" x14ac:dyDescent="0.3">
      <c r="B27" s="24" t="s">
        <v>43</v>
      </c>
      <c r="C27" s="26"/>
      <c r="D27" s="29"/>
      <c r="E27" s="30" t="s">
        <v>33</v>
      </c>
      <c r="F27" s="31" t="s">
        <v>33</v>
      </c>
      <c r="H27" s="32" t="s">
        <v>33</v>
      </c>
      <c r="I27" s="35" t="s">
        <v>33</v>
      </c>
      <c r="J27" s="33">
        <v>0</v>
      </c>
      <c r="K27" s="21">
        <v>0</v>
      </c>
      <c r="L27" s="23">
        <f>+J27*K27</f>
        <v>0</v>
      </c>
    </row>
    <row r="28" spans="2:12" ht="13.5" customHeight="1" x14ac:dyDescent="0.3">
      <c r="B28" s="18" t="s">
        <v>38</v>
      </c>
      <c r="C28" s="38" t="s">
        <v>81</v>
      </c>
      <c r="D28" s="20">
        <v>96</v>
      </c>
      <c r="E28" s="21">
        <v>0</v>
      </c>
      <c r="F28" s="23">
        <f t="shared" ref="F28:F33" si="9">+D28*E28</f>
        <v>0</v>
      </c>
      <c r="H28" s="24" t="s">
        <v>98</v>
      </c>
      <c r="I28" s="25"/>
      <c r="J28" s="29"/>
      <c r="K28" s="30" t="s">
        <v>33</v>
      </c>
      <c r="L28" s="31" t="s">
        <v>33</v>
      </c>
    </row>
    <row r="29" spans="2:12" ht="13.5" customHeight="1" x14ac:dyDescent="0.3">
      <c r="B29" s="18" t="s">
        <v>38</v>
      </c>
      <c r="C29" s="38" t="s">
        <v>8</v>
      </c>
      <c r="D29" s="20">
        <v>182</v>
      </c>
      <c r="E29" s="21">
        <v>0</v>
      </c>
      <c r="F29" s="23">
        <f t="shared" si="9"/>
        <v>0</v>
      </c>
      <c r="H29" s="53" t="s">
        <v>107</v>
      </c>
      <c r="I29" s="54" t="s">
        <v>79</v>
      </c>
      <c r="J29" s="55">
        <v>214</v>
      </c>
      <c r="K29" s="21">
        <v>0</v>
      </c>
      <c r="L29" s="23">
        <f t="shared" ref="L29:L35" si="10">+J29*K29</f>
        <v>0</v>
      </c>
    </row>
    <row r="30" spans="2:12" ht="13.5" customHeight="1" x14ac:dyDescent="0.3">
      <c r="B30" s="18" t="s">
        <v>55</v>
      </c>
      <c r="C30" s="38" t="s">
        <v>81</v>
      </c>
      <c r="D30" s="20">
        <v>118</v>
      </c>
      <c r="E30" s="21">
        <v>0</v>
      </c>
      <c r="F30" s="23">
        <f t="shared" si="9"/>
        <v>0</v>
      </c>
      <c r="H30" s="53" t="s">
        <v>41</v>
      </c>
      <c r="I30" s="54" t="s">
        <v>79</v>
      </c>
      <c r="J30" s="55">
        <v>208</v>
      </c>
      <c r="K30" s="21">
        <v>0</v>
      </c>
      <c r="L30" s="23">
        <f t="shared" si="10"/>
        <v>0</v>
      </c>
    </row>
    <row r="31" spans="2:12" ht="13.5" customHeight="1" x14ac:dyDescent="0.3">
      <c r="B31" s="18" t="s">
        <v>42</v>
      </c>
      <c r="C31" s="38" t="s">
        <v>79</v>
      </c>
      <c r="D31" s="20">
        <v>148</v>
      </c>
      <c r="E31" s="21">
        <v>0</v>
      </c>
      <c r="F31" s="23">
        <f t="shared" si="9"/>
        <v>0</v>
      </c>
      <c r="H31" s="53" t="s">
        <v>73</v>
      </c>
      <c r="I31" s="54" t="s">
        <v>84</v>
      </c>
      <c r="J31" s="55">
        <v>68</v>
      </c>
      <c r="K31" s="21">
        <v>0</v>
      </c>
      <c r="L31" s="23">
        <f t="shared" si="10"/>
        <v>0</v>
      </c>
    </row>
    <row r="32" spans="2:12" ht="13.5" customHeight="1" x14ac:dyDescent="0.3">
      <c r="B32" s="18" t="s">
        <v>46</v>
      </c>
      <c r="C32" s="38" t="s">
        <v>78</v>
      </c>
      <c r="D32" s="20">
        <v>76</v>
      </c>
      <c r="E32" s="21">
        <v>0</v>
      </c>
      <c r="F32" s="23">
        <f t="shared" si="9"/>
        <v>0</v>
      </c>
      <c r="H32" s="53" t="s">
        <v>35</v>
      </c>
      <c r="I32" s="54" t="s">
        <v>79</v>
      </c>
      <c r="J32" s="55">
        <v>178</v>
      </c>
      <c r="K32" s="21">
        <v>0</v>
      </c>
      <c r="L32" s="23">
        <f t="shared" si="10"/>
        <v>0</v>
      </c>
    </row>
    <row r="33" spans="2:12" ht="13.5" customHeight="1" x14ac:dyDescent="0.3">
      <c r="B33" s="18" t="s">
        <v>65</v>
      </c>
      <c r="C33" s="38" t="s">
        <v>78</v>
      </c>
      <c r="D33" s="20">
        <v>64</v>
      </c>
      <c r="E33" s="21">
        <v>0</v>
      </c>
      <c r="F33" s="23">
        <f t="shared" si="9"/>
        <v>0</v>
      </c>
      <c r="H33" s="32"/>
      <c r="I33" s="52"/>
      <c r="J33" s="33"/>
      <c r="K33" s="21">
        <v>0</v>
      </c>
      <c r="L33" s="23">
        <f t="shared" si="10"/>
        <v>0</v>
      </c>
    </row>
    <row r="34" spans="2:12" ht="13.5" customHeight="1" x14ac:dyDescent="0.3">
      <c r="B34" s="24" t="s">
        <v>27</v>
      </c>
      <c r="C34" s="26"/>
      <c r="D34" s="29"/>
      <c r="E34" s="30" t="s">
        <v>33</v>
      </c>
      <c r="F34" s="31" t="s">
        <v>33</v>
      </c>
      <c r="H34" s="32" t="s">
        <v>33</v>
      </c>
      <c r="I34" s="52" t="s">
        <v>33</v>
      </c>
      <c r="J34" s="33"/>
      <c r="K34" s="21">
        <v>0</v>
      </c>
      <c r="L34" s="23">
        <f t="shared" si="10"/>
        <v>0</v>
      </c>
    </row>
    <row r="35" spans="2:12" ht="13.5" customHeight="1" x14ac:dyDescent="0.3">
      <c r="B35" s="18" t="s">
        <v>56</v>
      </c>
      <c r="C35" s="38" t="s">
        <v>78</v>
      </c>
      <c r="D35" s="20">
        <v>82</v>
      </c>
      <c r="E35" s="21">
        <v>0</v>
      </c>
      <c r="F35" s="23">
        <f t="shared" ref="F35:F36" si="11">+D35*E35</f>
        <v>0</v>
      </c>
      <c r="H35" s="50"/>
      <c r="I35" s="35"/>
      <c r="J35" s="33"/>
      <c r="K35" s="21">
        <v>0</v>
      </c>
      <c r="L35" s="23">
        <f t="shared" si="10"/>
        <v>0</v>
      </c>
    </row>
    <row r="36" spans="2:12" ht="13.5" customHeight="1" x14ac:dyDescent="0.3">
      <c r="B36" s="18" t="s">
        <v>28</v>
      </c>
      <c r="C36" s="38" t="s">
        <v>78</v>
      </c>
      <c r="D36" s="20">
        <v>92</v>
      </c>
      <c r="E36" s="21">
        <v>0</v>
      </c>
      <c r="F36" s="23">
        <f t="shared" si="11"/>
        <v>0</v>
      </c>
      <c r="H36" s="50"/>
      <c r="I36" s="35"/>
      <c r="J36" s="33"/>
      <c r="K36" s="21">
        <v>0</v>
      </c>
      <c r="L36" s="23">
        <f t="shared" ref="L36:L37" si="12">+J36*K36</f>
        <v>0</v>
      </c>
    </row>
    <row r="37" spans="2:12" ht="13.5" customHeight="1" x14ac:dyDescent="0.3">
      <c r="B37" s="24" t="s">
        <v>18</v>
      </c>
      <c r="C37" s="26"/>
      <c r="D37" s="29"/>
      <c r="E37" s="30" t="s">
        <v>33</v>
      </c>
      <c r="F37" s="31" t="s">
        <v>33</v>
      </c>
      <c r="H37" s="50"/>
      <c r="I37" s="35"/>
      <c r="J37" s="33"/>
      <c r="K37" s="21">
        <v>0</v>
      </c>
      <c r="L37" s="23">
        <f t="shared" si="12"/>
        <v>0</v>
      </c>
    </row>
    <row r="38" spans="2:12" ht="13.5" customHeight="1" x14ac:dyDescent="0.3">
      <c r="B38" s="18" t="s">
        <v>57</v>
      </c>
      <c r="C38" s="38" t="s">
        <v>78</v>
      </c>
      <c r="D38" s="20">
        <v>118</v>
      </c>
      <c r="E38" s="21">
        <v>0</v>
      </c>
      <c r="F38" s="23">
        <f t="shared" ref="F38:F43" si="13">+D38*E38</f>
        <v>0</v>
      </c>
      <c r="H38" s="50"/>
      <c r="I38" s="35"/>
      <c r="J38" s="33"/>
      <c r="K38" s="21">
        <v>0</v>
      </c>
      <c r="L38" s="23">
        <f t="shared" ref="L38:L39" si="14">+J38*K38</f>
        <v>0</v>
      </c>
    </row>
    <row r="39" spans="2:12" ht="13.5" customHeight="1" x14ac:dyDescent="0.3">
      <c r="B39" s="18" t="s">
        <v>57</v>
      </c>
      <c r="C39" s="38" t="s">
        <v>97</v>
      </c>
      <c r="D39" s="20">
        <v>62</v>
      </c>
      <c r="E39" s="21">
        <v>0</v>
      </c>
      <c r="F39" s="23">
        <f t="shared" si="13"/>
        <v>0</v>
      </c>
      <c r="H39" s="32"/>
      <c r="I39" s="35"/>
      <c r="J39" s="33"/>
      <c r="K39" s="21">
        <v>0</v>
      </c>
      <c r="L39" s="23">
        <f t="shared" si="14"/>
        <v>0</v>
      </c>
    </row>
    <row r="40" spans="2:12" ht="13.5" customHeight="1" x14ac:dyDescent="0.3">
      <c r="B40" s="18" t="s">
        <v>85</v>
      </c>
      <c r="C40" s="38" t="s">
        <v>95</v>
      </c>
      <c r="D40" s="20">
        <v>248</v>
      </c>
      <c r="E40" s="21">
        <v>0</v>
      </c>
      <c r="F40" s="23">
        <f t="shared" si="13"/>
        <v>0</v>
      </c>
      <c r="H40" s="32"/>
      <c r="I40" s="35"/>
      <c r="J40" s="33"/>
      <c r="K40" s="21">
        <v>0</v>
      </c>
      <c r="L40" s="23">
        <f t="shared" ref="L40:L44" si="15">+J40*K40</f>
        <v>0</v>
      </c>
    </row>
    <row r="41" spans="2:12" ht="13.5" customHeight="1" x14ac:dyDescent="0.3">
      <c r="B41" s="18" t="s">
        <v>93</v>
      </c>
      <c r="C41" s="38" t="s">
        <v>95</v>
      </c>
      <c r="D41" s="20">
        <v>188</v>
      </c>
      <c r="E41" s="21">
        <v>0</v>
      </c>
      <c r="F41" s="23">
        <f t="shared" si="13"/>
        <v>0</v>
      </c>
      <c r="H41" s="32"/>
      <c r="I41" s="35" t="s">
        <v>33</v>
      </c>
      <c r="J41" s="33"/>
      <c r="K41" s="21">
        <v>0</v>
      </c>
      <c r="L41" s="23">
        <f t="shared" si="15"/>
        <v>0</v>
      </c>
    </row>
    <row r="42" spans="2:12" ht="13.5" customHeight="1" x14ac:dyDescent="0.3">
      <c r="B42" s="18" t="s">
        <v>94</v>
      </c>
      <c r="C42" s="38" t="s">
        <v>96</v>
      </c>
      <c r="D42" s="20">
        <v>158</v>
      </c>
      <c r="E42" s="21">
        <v>0</v>
      </c>
      <c r="F42" s="23">
        <f t="shared" si="13"/>
        <v>0</v>
      </c>
      <c r="H42" s="32"/>
      <c r="I42" s="35" t="s">
        <v>33</v>
      </c>
      <c r="J42" s="33"/>
      <c r="K42" s="21">
        <v>0</v>
      </c>
      <c r="L42" s="23">
        <f t="shared" si="15"/>
        <v>0</v>
      </c>
    </row>
    <row r="43" spans="2:12" ht="13.5" customHeight="1" x14ac:dyDescent="0.3">
      <c r="B43" s="18" t="s">
        <v>99</v>
      </c>
      <c r="C43" s="38" t="s">
        <v>95</v>
      </c>
      <c r="D43" s="20">
        <v>224</v>
      </c>
      <c r="E43" s="21">
        <v>0</v>
      </c>
      <c r="F43" s="23">
        <f t="shared" si="13"/>
        <v>0</v>
      </c>
      <c r="H43" s="32"/>
      <c r="I43" s="35" t="s">
        <v>33</v>
      </c>
      <c r="J43" s="33"/>
      <c r="K43" s="21">
        <v>0</v>
      </c>
      <c r="L43" s="23">
        <f t="shared" si="15"/>
        <v>0</v>
      </c>
    </row>
    <row r="44" spans="2:12" ht="13.5" customHeight="1" x14ac:dyDescent="0.3">
      <c r="B44" s="24" t="s">
        <v>29</v>
      </c>
      <c r="C44" s="26"/>
      <c r="D44" s="29"/>
      <c r="E44" s="30" t="s">
        <v>33</v>
      </c>
      <c r="F44" s="31" t="s">
        <v>33</v>
      </c>
      <c r="H44" s="32" t="s">
        <v>33</v>
      </c>
      <c r="I44" s="35" t="s">
        <v>33</v>
      </c>
      <c r="J44" s="33"/>
      <c r="K44" s="21">
        <v>0</v>
      </c>
      <c r="L44" s="23">
        <f t="shared" si="15"/>
        <v>0</v>
      </c>
    </row>
    <row r="45" spans="2:12" ht="13.5" customHeight="1" x14ac:dyDescent="0.3">
      <c r="B45" s="18" t="s">
        <v>37</v>
      </c>
      <c r="C45" s="38" t="s">
        <v>79</v>
      </c>
      <c r="D45" s="20">
        <v>156</v>
      </c>
      <c r="E45" s="21">
        <v>0</v>
      </c>
      <c r="F45" s="23">
        <f>+D45*E45</f>
        <v>0</v>
      </c>
      <c r="H45" s="49" t="s">
        <v>19</v>
      </c>
      <c r="I45" s="28" t="s">
        <v>33</v>
      </c>
      <c r="J45" s="29" t="s">
        <v>33</v>
      </c>
      <c r="K45" s="36" t="s">
        <v>33</v>
      </c>
      <c r="L45" s="37">
        <f>SUM(F5:F62,L5:L44)</f>
        <v>0</v>
      </c>
    </row>
    <row r="46" spans="2:12" ht="13.5" customHeight="1" x14ac:dyDescent="0.3">
      <c r="B46" s="18" t="s">
        <v>58</v>
      </c>
      <c r="C46" s="38" t="s">
        <v>80</v>
      </c>
      <c r="D46" s="20">
        <v>86</v>
      </c>
      <c r="E46" s="21">
        <v>0</v>
      </c>
      <c r="F46" s="23">
        <f>+D46*E46</f>
        <v>0</v>
      </c>
      <c r="H46" s="18" t="s">
        <v>91</v>
      </c>
      <c r="I46" s="40" t="s">
        <v>33</v>
      </c>
      <c r="J46" s="33">
        <v>0</v>
      </c>
      <c r="K46" s="39">
        <f>+L45*J46%</f>
        <v>0</v>
      </c>
      <c r="L46" s="23">
        <f>-K46</f>
        <v>0</v>
      </c>
    </row>
    <row r="47" spans="2:12" ht="13.5" customHeight="1" x14ac:dyDescent="0.3">
      <c r="B47" s="18" t="s">
        <v>101</v>
      </c>
      <c r="C47" s="38" t="s">
        <v>82</v>
      </c>
      <c r="D47" s="20">
        <v>132</v>
      </c>
      <c r="E47" s="21">
        <v>0</v>
      </c>
      <c r="F47" s="23">
        <f>+D47*E47</f>
        <v>0</v>
      </c>
      <c r="H47" s="18" t="s">
        <v>33</v>
      </c>
      <c r="I47" s="40" t="s">
        <v>33</v>
      </c>
      <c r="J47" s="20" t="s">
        <v>33</v>
      </c>
      <c r="K47" s="21" t="s">
        <v>33</v>
      </c>
      <c r="L47" s="23" t="s">
        <v>33</v>
      </c>
    </row>
    <row r="48" spans="2:12" ht="13.5" customHeight="1" x14ac:dyDescent="0.3">
      <c r="B48" s="24" t="s">
        <v>68</v>
      </c>
      <c r="C48" s="26"/>
      <c r="D48" s="29"/>
      <c r="E48" s="30" t="s">
        <v>33</v>
      </c>
      <c r="F48" s="31" t="s">
        <v>33</v>
      </c>
      <c r="H48" s="18" t="s">
        <v>92</v>
      </c>
      <c r="I48" s="38" t="s">
        <v>33</v>
      </c>
      <c r="J48" s="33">
        <v>0</v>
      </c>
      <c r="K48" s="39">
        <f>SUM(E5:E62,K5:K44)</f>
        <v>0</v>
      </c>
      <c r="L48" s="23">
        <f>+J48</f>
        <v>0</v>
      </c>
    </row>
    <row r="49" spans="2:12" ht="13.5" customHeight="1" x14ac:dyDescent="0.3">
      <c r="B49" s="18" t="s">
        <v>74</v>
      </c>
      <c r="C49" s="38" t="s">
        <v>82</v>
      </c>
      <c r="D49" s="20">
        <v>82</v>
      </c>
      <c r="E49" s="21">
        <v>0</v>
      </c>
      <c r="F49" s="23">
        <f t="shared" ref="F49:F51" si="16">+D49*E49</f>
        <v>0</v>
      </c>
      <c r="H49" s="49" t="s">
        <v>19</v>
      </c>
      <c r="I49" s="28" t="s">
        <v>33</v>
      </c>
      <c r="J49" s="29" t="s">
        <v>33</v>
      </c>
      <c r="K49" s="36" t="s">
        <v>33</v>
      </c>
      <c r="L49" s="37">
        <f>+L45+L46+L48</f>
        <v>0</v>
      </c>
    </row>
    <row r="50" spans="2:12" ht="13.5" customHeight="1" x14ac:dyDescent="0.3">
      <c r="B50" s="18" t="s">
        <v>75</v>
      </c>
      <c r="C50" s="38" t="s">
        <v>82</v>
      </c>
      <c r="D50" s="20">
        <v>188</v>
      </c>
      <c r="E50" s="21">
        <v>0</v>
      </c>
      <c r="F50" s="23">
        <f t="shared" si="16"/>
        <v>0</v>
      </c>
      <c r="H50" s="18" t="s">
        <v>33</v>
      </c>
      <c r="I50" s="40" t="s">
        <v>33</v>
      </c>
      <c r="J50" s="40" t="s">
        <v>33</v>
      </c>
      <c r="K50" s="41" t="s">
        <v>33</v>
      </c>
      <c r="L50" s="23" t="s">
        <v>33</v>
      </c>
    </row>
    <row r="51" spans="2:12" ht="13.5" customHeight="1" x14ac:dyDescent="0.3">
      <c r="B51" s="18" t="s">
        <v>59</v>
      </c>
      <c r="C51" s="38" t="s">
        <v>82</v>
      </c>
      <c r="D51" s="20">
        <v>128</v>
      </c>
      <c r="E51" s="21">
        <v>0</v>
      </c>
      <c r="F51" s="23">
        <f t="shared" si="16"/>
        <v>0</v>
      </c>
      <c r="H51" s="42" t="s">
        <v>39</v>
      </c>
      <c r="I51" s="40" t="s">
        <v>33</v>
      </c>
      <c r="J51" s="43"/>
      <c r="K51" s="44"/>
      <c r="L51" s="23" t="s">
        <v>33</v>
      </c>
    </row>
    <row r="52" spans="2:12" ht="13.5" customHeight="1" x14ac:dyDescent="0.3">
      <c r="B52" s="24" t="s">
        <v>76</v>
      </c>
      <c r="C52" s="26"/>
      <c r="D52" s="29"/>
      <c r="E52" s="30" t="s">
        <v>33</v>
      </c>
      <c r="F52" s="31" t="s">
        <v>33</v>
      </c>
      <c r="H52" s="18" t="s">
        <v>20</v>
      </c>
      <c r="I52" s="40" t="s">
        <v>8</v>
      </c>
      <c r="J52" s="20">
        <v>24</v>
      </c>
      <c r="K52" s="21">
        <v>0</v>
      </c>
      <c r="L52" s="23">
        <f t="shared" ref="L52:L57" si="17">+J52*K52</f>
        <v>0</v>
      </c>
    </row>
    <row r="53" spans="2:12" ht="13.5" customHeight="1" x14ac:dyDescent="0.3">
      <c r="B53" s="18" t="s">
        <v>74</v>
      </c>
      <c r="C53" s="38" t="s">
        <v>82</v>
      </c>
      <c r="D53" s="20">
        <v>82</v>
      </c>
      <c r="E53" s="21">
        <v>0</v>
      </c>
      <c r="F53" s="23">
        <f t="shared" ref="F53:F56" si="18">+D53*E53</f>
        <v>0</v>
      </c>
      <c r="H53" s="18" t="s">
        <v>21</v>
      </c>
      <c r="I53" s="40" t="s">
        <v>8</v>
      </c>
      <c r="J53" s="20">
        <v>24</v>
      </c>
      <c r="K53" s="21">
        <v>0</v>
      </c>
      <c r="L53" s="23">
        <f t="shared" si="17"/>
        <v>0</v>
      </c>
    </row>
    <row r="54" spans="2:12" ht="13.5" customHeight="1" x14ac:dyDescent="0.3">
      <c r="B54" s="18" t="s">
        <v>75</v>
      </c>
      <c r="C54" s="38" t="s">
        <v>82</v>
      </c>
      <c r="D54" s="20">
        <v>188</v>
      </c>
      <c r="E54" s="21">
        <v>0</v>
      </c>
      <c r="F54" s="23">
        <f t="shared" si="18"/>
        <v>0</v>
      </c>
      <c r="H54" s="18" t="s">
        <v>22</v>
      </c>
      <c r="I54" s="40" t="s">
        <v>8</v>
      </c>
      <c r="J54" s="20">
        <v>24</v>
      </c>
      <c r="K54" s="21">
        <v>0</v>
      </c>
      <c r="L54" s="23">
        <f t="shared" si="17"/>
        <v>0</v>
      </c>
    </row>
    <row r="55" spans="2:12" ht="13.5" customHeight="1" x14ac:dyDescent="0.3">
      <c r="B55" s="18" t="s">
        <v>59</v>
      </c>
      <c r="C55" s="38" t="s">
        <v>82</v>
      </c>
      <c r="D55" s="20">
        <v>128</v>
      </c>
      <c r="E55" s="21">
        <v>0</v>
      </c>
      <c r="F55" s="23">
        <f t="shared" si="18"/>
        <v>0</v>
      </c>
      <c r="H55" s="18" t="s">
        <v>23</v>
      </c>
      <c r="I55" s="40" t="s">
        <v>8</v>
      </c>
      <c r="J55" s="20">
        <v>24</v>
      </c>
      <c r="K55" s="21">
        <v>0</v>
      </c>
      <c r="L55" s="23">
        <f t="shared" si="17"/>
        <v>0</v>
      </c>
    </row>
    <row r="56" spans="2:12" ht="13.5" customHeight="1" x14ac:dyDescent="0.3">
      <c r="B56" s="18" t="s">
        <v>77</v>
      </c>
      <c r="C56" s="38" t="s">
        <v>82</v>
      </c>
      <c r="D56" s="20">
        <v>118</v>
      </c>
      <c r="E56" s="21">
        <v>0</v>
      </c>
      <c r="F56" s="23">
        <f t="shared" si="18"/>
        <v>0</v>
      </c>
      <c r="H56" s="18" t="s">
        <v>24</v>
      </c>
      <c r="I56" s="40" t="s">
        <v>8</v>
      </c>
      <c r="J56" s="20">
        <v>24</v>
      </c>
      <c r="K56" s="21">
        <v>0</v>
      </c>
      <c r="L56" s="23">
        <f t="shared" si="17"/>
        <v>0</v>
      </c>
    </row>
    <row r="57" spans="2:12" ht="13.5" customHeight="1" x14ac:dyDescent="0.3">
      <c r="B57" s="24" t="s">
        <v>102</v>
      </c>
      <c r="C57" s="26"/>
      <c r="D57" s="29"/>
      <c r="E57" s="30" t="s">
        <v>33</v>
      </c>
      <c r="F57" s="31" t="s">
        <v>33</v>
      </c>
      <c r="H57" s="18" t="s">
        <v>50</v>
      </c>
      <c r="I57" s="40" t="s">
        <v>8</v>
      </c>
      <c r="J57" s="20">
        <v>24</v>
      </c>
      <c r="K57" s="21">
        <v>0</v>
      </c>
      <c r="L57" s="23">
        <f t="shared" si="17"/>
        <v>0</v>
      </c>
    </row>
    <row r="58" spans="2:12" ht="13.5" customHeight="1" x14ac:dyDescent="0.3">
      <c r="B58" s="18" t="s">
        <v>74</v>
      </c>
      <c r="C58" s="38" t="s">
        <v>82</v>
      </c>
      <c r="D58" s="20">
        <v>82</v>
      </c>
      <c r="E58" s="21">
        <v>0</v>
      </c>
      <c r="F58" s="23">
        <f t="shared" ref="F58:F61" si="19">+D58*E58</f>
        <v>0</v>
      </c>
      <c r="H58" s="18" t="s">
        <v>71</v>
      </c>
      <c r="I58" s="40" t="s">
        <v>8</v>
      </c>
      <c r="J58" s="20">
        <v>24</v>
      </c>
      <c r="K58" s="21">
        <v>0</v>
      </c>
      <c r="L58" s="23">
        <f>+J58*K58</f>
        <v>0</v>
      </c>
    </row>
    <row r="59" spans="2:12" ht="13.5" customHeight="1" x14ac:dyDescent="0.3">
      <c r="B59" s="18" t="s">
        <v>103</v>
      </c>
      <c r="C59" s="38" t="s">
        <v>78</v>
      </c>
      <c r="D59" s="20">
        <v>212</v>
      </c>
      <c r="E59" s="21">
        <v>0</v>
      </c>
      <c r="F59" s="23">
        <f t="shared" si="19"/>
        <v>0</v>
      </c>
      <c r="H59" s="18" t="s">
        <v>25</v>
      </c>
      <c r="I59" s="40" t="s">
        <v>34</v>
      </c>
      <c r="J59" s="20">
        <v>28</v>
      </c>
      <c r="K59" s="21">
        <v>0</v>
      </c>
      <c r="L59" s="23">
        <f>+J59*K59</f>
        <v>0</v>
      </c>
    </row>
    <row r="60" spans="2:12" ht="13.5" customHeight="1" x14ac:dyDescent="0.3">
      <c r="B60" s="18" t="s">
        <v>104</v>
      </c>
      <c r="C60" s="38" t="s">
        <v>82</v>
      </c>
      <c r="D60" s="20">
        <v>178</v>
      </c>
      <c r="E60" s="21">
        <v>0</v>
      </c>
      <c r="F60" s="23">
        <f t="shared" si="19"/>
        <v>0</v>
      </c>
      <c r="H60" s="50"/>
      <c r="I60" s="35"/>
      <c r="J60" s="33"/>
      <c r="K60" s="21">
        <v>0</v>
      </c>
      <c r="L60" s="23">
        <f t="shared" ref="L60:L61" si="20">+J60*K60</f>
        <v>0</v>
      </c>
    </row>
    <row r="61" spans="2:12" ht="13.5" customHeight="1" x14ac:dyDescent="0.3">
      <c r="B61" s="18" t="s">
        <v>105</v>
      </c>
      <c r="C61" s="38" t="s">
        <v>82</v>
      </c>
      <c r="D61" s="20">
        <v>128</v>
      </c>
      <c r="E61" s="21">
        <v>0</v>
      </c>
      <c r="F61" s="23">
        <f t="shared" si="19"/>
        <v>0</v>
      </c>
      <c r="H61" s="50"/>
      <c r="I61" s="35"/>
      <c r="J61" s="33"/>
      <c r="K61" s="21">
        <v>0</v>
      </c>
      <c r="L61" s="23">
        <f t="shared" si="20"/>
        <v>0</v>
      </c>
    </row>
    <row r="62" spans="2:12" ht="13.5" customHeight="1" x14ac:dyDescent="0.3">
      <c r="B62" s="18" t="s">
        <v>33</v>
      </c>
      <c r="C62" s="38" t="s">
        <v>33</v>
      </c>
      <c r="D62" s="20">
        <v>0</v>
      </c>
      <c r="E62" s="21">
        <v>0</v>
      </c>
      <c r="F62" s="23">
        <f t="shared" ref="F62" si="21">+D62*E62</f>
        <v>0</v>
      </c>
      <c r="H62" s="45" t="s">
        <v>12</v>
      </c>
      <c r="I62" s="46"/>
      <c r="J62" s="46"/>
      <c r="K62" s="47"/>
      <c r="L62" s="48">
        <f>SUM(L49:L61)</f>
        <v>0</v>
      </c>
    </row>
    <row r="63" spans="2:12" ht="7.5" customHeight="1" x14ac:dyDescent="0.3">
      <c r="B63" s="2"/>
      <c r="D63" s="2"/>
      <c r="E63" s="2"/>
      <c r="F63" s="2"/>
    </row>
    <row r="64" spans="2:12" x14ac:dyDescent="0.3">
      <c r="B64" s="51" t="s">
        <v>32</v>
      </c>
      <c r="C64" s="7" t="s">
        <v>33</v>
      </c>
      <c r="D64" s="5"/>
      <c r="E64" s="5"/>
      <c r="F64" s="4"/>
      <c r="G64" s="2"/>
      <c r="H64" s="17" t="s">
        <v>45</v>
      </c>
      <c r="I64" s="8" t="s">
        <v>33</v>
      </c>
      <c r="J64" s="9"/>
      <c r="K64" s="9"/>
      <c r="L64" s="10"/>
    </row>
    <row r="65" spans="2:12" x14ac:dyDescent="0.3">
      <c r="B65" s="51" t="s">
        <v>44</v>
      </c>
      <c r="C65" s="11" t="s">
        <v>33</v>
      </c>
      <c r="D65" s="5"/>
      <c r="E65" s="5"/>
      <c r="F65" s="4"/>
      <c r="G65" s="2"/>
      <c r="H65" s="7"/>
      <c r="I65" s="12"/>
      <c r="J65" s="12"/>
      <c r="K65" s="12"/>
      <c r="L65" s="6"/>
    </row>
    <row r="66" spans="2:12" x14ac:dyDescent="0.3">
      <c r="B66" s="2"/>
      <c r="D66" s="2"/>
      <c r="E66" s="2"/>
      <c r="F66" s="2"/>
      <c r="H66" s="2"/>
      <c r="L66" s="2"/>
    </row>
    <row r="67" spans="2:12" x14ac:dyDescent="0.3">
      <c r="B67" s="2"/>
      <c r="D67" s="2"/>
      <c r="E67" s="2"/>
      <c r="F67" s="2"/>
      <c r="H67" s="2"/>
      <c r="L67" s="2"/>
    </row>
    <row r="68" spans="2:12" x14ac:dyDescent="0.3">
      <c r="B68" s="2"/>
      <c r="D68" s="2"/>
      <c r="E68" s="2"/>
      <c r="F68" s="2"/>
      <c r="H68" s="2"/>
      <c r="L68" s="2"/>
    </row>
    <row r="69" spans="2:12" x14ac:dyDescent="0.3">
      <c r="B69" s="2"/>
      <c r="D69" s="2"/>
      <c r="E69" s="2"/>
      <c r="F69" s="2"/>
      <c r="H69" s="2"/>
      <c r="L69" s="2"/>
    </row>
    <row r="70" spans="2:12" x14ac:dyDescent="0.3">
      <c r="B70" s="2"/>
      <c r="D70" s="2"/>
      <c r="E70" s="2"/>
      <c r="F70" s="2"/>
      <c r="H70" s="2"/>
      <c r="L70" s="2"/>
    </row>
    <row r="71" spans="2:12" x14ac:dyDescent="0.3">
      <c r="B71" s="2"/>
      <c r="D71" s="2"/>
      <c r="E71" s="2"/>
      <c r="F71" s="2"/>
      <c r="H71" s="2"/>
      <c r="J71" t="s">
        <v>33</v>
      </c>
      <c r="L71" s="2"/>
    </row>
    <row r="72" spans="2:12" x14ac:dyDescent="0.3">
      <c r="B72" s="2"/>
      <c r="D72" s="2"/>
      <c r="E72" s="2"/>
      <c r="F72" s="2"/>
      <c r="L72" s="2"/>
    </row>
    <row r="73" spans="2:12" x14ac:dyDescent="0.3">
      <c r="B73" s="2"/>
      <c r="D73" s="2"/>
      <c r="E73" s="2"/>
      <c r="F73" s="2"/>
      <c r="L73" s="2"/>
    </row>
    <row r="74" spans="2:12" x14ac:dyDescent="0.3">
      <c r="B74" s="2"/>
      <c r="L74" s="2"/>
    </row>
    <row r="75" spans="2:12" x14ac:dyDescent="0.3">
      <c r="B75" s="2"/>
      <c r="L75" s="2"/>
    </row>
    <row r="76" spans="2:12" x14ac:dyDescent="0.3">
      <c r="B76" s="2"/>
      <c r="L76" s="2"/>
    </row>
    <row r="77" spans="2:12" x14ac:dyDescent="0.3">
      <c r="B77" s="2"/>
      <c r="L77" s="2"/>
    </row>
    <row r="78" spans="2:12" x14ac:dyDescent="0.3">
      <c r="B78" s="2"/>
      <c r="L78" s="2"/>
    </row>
    <row r="79" spans="2:12" x14ac:dyDescent="0.3">
      <c r="B79" s="2"/>
      <c r="L79" s="2"/>
    </row>
    <row r="80" spans="2:12" x14ac:dyDescent="0.3">
      <c r="B80" s="2"/>
      <c r="L80" s="2"/>
    </row>
    <row r="81" spans="2:12" x14ac:dyDescent="0.3">
      <c r="B81" s="2"/>
      <c r="L81" s="2"/>
    </row>
    <row r="82" spans="2:12" x14ac:dyDescent="0.3">
      <c r="B82" s="2"/>
      <c r="L82" s="2"/>
    </row>
    <row r="83" spans="2:12" x14ac:dyDescent="0.3">
      <c r="B83" s="2"/>
      <c r="L83" s="2"/>
    </row>
    <row r="84" spans="2:12" x14ac:dyDescent="0.3">
      <c r="B84" s="2"/>
      <c r="L84" s="2"/>
    </row>
    <row r="85" spans="2:12" x14ac:dyDescent="0.3">
      <c r="B85" s="2"/>
      <c r="L85" s="2"/>
    </row>
    <row r="86" spans="2:12" x14ac:dyDescent="0.3">
      <c r="B86" s="2"/>
      <c r="L86" s="2"/>
    </row>
    <row r="87" spans="2:12" x14ac:dyDescent="0.3">
      <c r="B87" s="2"/>
      <c r="L87" s="2"/>
    </row>
    <row r="88" spans="2:12" x14ac:dyDescent="0.3">
      <c r="B88" s="2"/>
      <c r="L88" s="2"/>
    </row>
    <row r="89" spans="2:12" x14ac:dyDescent="0.3">
      <c r="B89" s="2"/>
      <c r="L89" s="2"/>
    </row>
    <row r="90" spans="2:12" x14ac:dyDescent="0.3">
      <c r="B90" s="2"/>
      <c r="L90" s="2"/>
    </row>
    <row r="91" spans="2:12" x14ac:dyDescent="0.3">
      <c r="B91" s="2"/>
      <c r="L91" s="2"/>
    </row>
    <row r="92" spans="2:12" x14ac:dyDescent="0.3">
      <c r="B92" s="2"/>
      <c r="L92" s="2"/>
    </row>
    <row r="93" spans="2:12" x14ac:dyDescent="0.3">
      <c r="B93" s="2"/>
      <c r="L93" s="2"/>
    </row>
    <row r="94" spans="2:12" x14ac:dyDescent="0.3">
      <c r="B94" s="2"/>
      <c r="L94" s="2"/>
    </row>
    <row r="95" spans="2:12" x14ac:dyDescent="0.3">
      <c r="B95" s="2"/>
      <c r="L95" s="2"/>
    </row>
    <row r="96" spans="2:12" x14ac:dyDescent="0.3">
      <c r="B96" s="2"/>
      <c r="L96" s="2"/>
    </row>
    <row r="97" spans="2:12" x14ac:dyDescent="0.3">
      <c r="B97" s="2"/>
      <c r="L97" s="2"/>
    </row>
    <row r="98" spans="2:12" x14ac:dyDescent="0.3">
      <c r="B98" s="2"/>
      <c r="L98" s="2"/>
    </row>
    <row r="99" spans="2:12" x14ac:dyDescent="0.3">
      <c r="B99" s="2"/>
    </row>
    <row r="100" spans="2:12" x14ac:dyDescent="0.3">
      <c r="B100" s="2"/>
    </row>
    <row r="101" spans="2:12" x14ac:dyDescent="0.3">
      <c r="B101" s="1"/>
    </row>
    <row r="102" spans="2:12" x14ac:dyDescent="0.3">
      <c r="B102" s="1"/>
    </row>
    <row r="103" spans="2:12" x14ac:dyDescent="0.3">
      <c r="B103" s="1"/>
    </row>
    <row r="104" spans="2:12" x14ac:dyDescent="0.3">
      <c r="B104" s="1"/>
    </row>
  </sheetData>
  <sheetProtection algorithmName="SHA-512" hashValue="tuhTlFE11zcPscG/lalBzOxd70RwlhsZArxwJQW0qofgtsBb5+zwux5VvJGY6uULbghe7Qz8eVtRSkkIeINR/w==" saltValue="hWog8o9etoBuI0eH5dEbpg==" spinCount="100000" sheet="1" selectLockedCells="1"/>
  <conditionalFormatting sqref="E5:F62">
    <cfRule type="cellIs" dxfId="4" priority="7" operator="greaterThan">
      <formula>0</formula>
    </cfRule>
  </conditionalFormatting>
  <conditionalFormatting sqref="J46">
    <cfRule type="cellIs" dxfId="3" priority="1" operator="greaterThan">
      <formula>0</formula>
    </cfRule>
  </conditionalFormatting>
  <conditionalFormatting sqref="J48">
    <cfRule type="cellIs" dxfId="2" priority="2" operator="greaterThan">
      <formula>0</formula>
    </cfRule>
  </conditionalFormatting>
  <conditionalFormatting sqref="J50">
    <cfRule type="cellIs" dxfId="1" priority="3" operator="greaterThan">
      <formula>0</formula>
    </cfRule>
  </conditionalFormatting>
  <conditionalFormatting sqref="K5:L62">
    <cfRule type="cellIs" dxfId="0" priority="6" operator="greaterThan">
      <formula>0</formula>
    </cfRule>
  </conditionalFormatting>
  <pageMargins left="0.2" right="0.2" top="0.25" bottom="0" header="0.05" footer="0"/>
  <pageSetup scale="82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3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Christopher Miles</cp:lastModifiedBy>
  <cp:lastPrinted>2024-06-25T13:05:27Z</cp:lastPrinted>
  <dcterms:created xsi:type="dcterms:W3CDTF">2012-11-26T04:02:33Z</dcterms:created>
  <dcterms:modified xsi:type="dcterms:W3CDTF">2026-10-01T06:12:52Z</dcterms:modified>
</cp:coreProperties>
</file>