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F40" i="1" l="1"/>
  <c r="F39" i="1"/>
  <c r="K37" i="1" l="1"/>
  <c r="L25" i="1"/>
  <c r="L27" i="1"/>
  <c r="L28" i="1"/>
  <c r="L29" i="1"/>
  <c r="L31" i="1"/>
  <c r="F12" i="1"/>
  <c r="F22" i="1"/>
  <c r="F23" i="1"/>
  <c r="F13" i="1"/>
  <c r="L54" i="1" l="1"/>
  <c r="L32" i="1"/>
  <c r="L45" i="1" l="1"/>
  <c r="L44" i="1"/>
  <c r="L43" i="1"/>
  <c r="L42" i="1"/>
  <c r="K39" i="1" l="1"/>
  <c r="L39" i="1" s="1"/>
  <c r="L41" i="1"/>
  <c r="K38" i="1"/>
  <c r="L38" i="1" s="1"/>
  <c r="F56" i="1" l="1"/>
  <c r="L33" i="1"/>
  <c r="L47" i="1"/>
  <c r="L48" i="1"/>
  <c r="L49" i="1"/>
  <c r="L50" i="1"/>
  <c r="L51" i="1"/>
  <c r="L52" i="1"/>
  <c r="L53" i="1"/>
  <c r="L55" i="1"/>
  <c r="L23" i="1" l="1"/>
  <c r="F5" i="1" l="1"/>
  <c r="F6" i="1"/>
  <c r="F8" i="1"/>
  <c r="F9" i="1"/>
  <c r="F10" i="1"/>
  <c r="F11" i="1"/>
  <c r="F15" i="1"/>
  <c r="F16" i="1"/>
  <c r="F17" i="1"/>
  <c r="F18" i="1"/>
  <c r="F19" i="1"/>
  <c r="F20" i="1"/>
  <c r="F21" i="1"/>
  <c r="F25" i="1"/>
  <c r="F26" i="1"/>
  <c r="F27" i="1"/>
  <c r="F29" i="1"/>
  <c r="F30" i="1"/>
  <c r="F32" i="1"/>
  <c r="F33" i="1"/>
  <c r="F34" i="1"/>
  <c r="F36" i="1"/>
  <c r="F37" i="1"/>
  <c r="F42" i="1"/>
  <c r="F44" i="1"/>
  <c r="F45" i="1"/>
  <c r="F47" i="1"/>
  <c r="F48" i="1"/>
  <c r="F49" i="1"/>
  <c r="F51" i="1"/>
  <c r="F52" i="1"/>
  <c r="F54" i="1"/>
  <c r="F55" i="1"/>
  <c r="L22" i="1"/>
  <c r="L24" i="1"/>
  <c r="L34" i="1" l="1"/>
  <c r="K35" i="1"/>
  <c r="L35" i="1" s="1"/>
  <c r="L18" i="1"/>
  <c r="L17" i="1"/>
  <c r="L36" i="1" l="1"/>
  <c r="L40" i="1" s="1"/>
  <c r="L56" i="1" s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</calcChain>
</file>

<file path=xl/sharedStrings.xml><?xml version="1.0" encoding="utf-8"?>
<sst xmlns="http://schemas.openxmlformats.org/spreadsheetml/2006/main" count="238" uniqueCount="109">
  <si>
    <t>SWIPE</t>
  </si>
  <si>
    <t>SOMTHIN ELSE</t>
  </si>
  <si>
    <t>SWIPE BRITE</t>
  </si>
  <si>
    <t>SWIPE WHITE</t>
  </si>
  <si>
    <t>FABRICARE</t>
  </si>
  <si>
    <t>SWIPE CRYSTAL</t>
  </si>
  <si>
    <t>SWIPE O 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</si>
  <si>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</si>
  <si>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</si>
  <si>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</si>
  <si>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</si>
  <si>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</si>
  <si>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</si>
  <si>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</si>
  <si>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</si>
  <si>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</si>
  <si>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</si>
  <si>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</si>
  <si>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</si>
  <si>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</si>
  <si>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</si>
  <si>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</si>
  <si>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</si>
  <si>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</si>
  <si>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</si>
  <si>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</si>
  <si>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</si>
  <si>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</si>
  <si>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</si>
  <si>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</si>
  <si>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</si>
  <si>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</si>
  <si>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</si>
  <si>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</si>
  <si>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</si>
  <si>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</si>
  <si>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</si>
  <si>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</si>
  <si>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</si>
  <si>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</si>
  <si>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</si>
  <si>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</si>
  <si>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</si>
  <si>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</si>
  <si>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</si>
  <si>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</si>
  <si>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</si>
  <si>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</si>
  <si>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</si>
  <si>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</si>
  <si>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</si>
  <si>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</si>
  <si>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</si>
  <si>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</si>
  <si>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</si>
  <si>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</si>
  <si>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</si>
  <si>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</si>
  <si>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</si>
  <si>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</si>
  <si>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</si>
  <si>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</si>
  <si>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</si>
  <si>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</si>
  <si>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</si>
  <si>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</si>
  <si>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</si>
  <si>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</si>
  <si>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</si>
  <si>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</si>
  <si>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</si>
  <si>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</si>
  <si>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</si>
  <si>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</si>
  <si>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</si>
  <si>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</si>
  <si>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</si>
  <si>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</si>
  <si>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</si>
  <si>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</si>
  <si>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</si>
  <si>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</si>
  <si>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</si>
  <si>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SHOWER &amp; BATHCARE</t>
  </si>
  <si>
    <t>HANDCARE</t>
  </si>
  <si>
    <t>HERBAL SHAMPOO</t>
  </si>
  <si>
    <t xml:space="preserve">AROMACIDE </t>
  </si>
  <si>
    <t>DATE</t>
  </si>
  <si>
    <t>COMMENTS</t>
  </si>
  <si>
    <t>HAND CREAM</t>
  </si>
  <si>
    <t>FOR HER</t>
  </si>
  <si>
    <t>FOR HIM</t>
  </si>
  <si>
    <t>3.8G</t>
  </si>
  <si>
    <t>BODY BUFF</t>
  </si>
  <si>
    <t>HEEL BALM</t>
  </si>
  <si>
    <t>3D LEG LOTION</t>
  </si>
  <si>
    <t>BODY SOUFFLE</t>
  </si>
  <si>
    <t>LIP BALM</t>
  </si>
  <si>
    <t>15ML</t>
  </si>
  <si>
    <t>LINEN &amp; ROOM SPRAY</t>
  </si>
  <si>
    <t>MOZZIE GO</t>
  </si>
  <si>
    <t>HAND WASH DG</t>
  </si>
  <si>
    <t>HAND CORE 70 Refill</t>
  </si>
  <si>
    <t>NaturCare Aloe Products</t>
  </si>
  <si>
    <t xml:space="preserve">FYNBOS COLLECTION  </t>
  </si>
  <si>
    <t>STAY SAFE  |  SUBSIDIZED PRICING</t>
  </si>
  <si>
    <t>ALOE FOREVER SPECIALS</t>
  </si>
  <si>
    <t>ALOE  FEROX GEL</t>
  </si>
  <si>
    <t>OTHER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</si>
</sst>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2" fontId="15" fillId="0" borderId="10" xfId="0" applyNumberFormat="1" applyFont="1" applyBorder="1" applyAlignment="1" applyProtection="1">
      <alignment horizontal="right" indent="1"/>
    </xf>
    <xf numFmtId="2" fontId="15" fillId="0" borderId="10" xfId="0" applyNumberFormat="1" applyFont="1" applyBorder="1" applyAlignment="1" applyProtection="1">
      <alignment horizontal="right" indent="1"/>
      <protection locked="0"/>
    </xf>
    <xf numFmtId="0" fontId="9" fillId="0" borderId="10" xfId="0" applyFont="1" applyFill="1" applyBorder="1" applyProtection="1">
      <protection locked="0"/>
    </xf>
    <xf numFmtId="0" fontId="16" fillId="0" borderId="0" xfId="0" applyFont="1" applyProtection="1"/>
  </cellXfs>
  <cellStyles count="2">
    <cellStyle name="Hyperlink" xfId="1" builtinId="8"/>
    <cellStyle name="Normal" xfId="0" builtinId="0"/>
  </cellStyles>
  <dxfs count="4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/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rgbClr val="2C792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aseline="0">
              <a:solidFill>
                <a:schemeClr val="bg1"/>
              </a:solidFill>
            </a:rPr>
            <a:t>July 2020</a:t>
          </a: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38</xdr:row>
      <xdr:rowOff>85725</xdr:rowOff>
    </xdr:from>
    <xdr:to>
      <xdr:col>8</xdr:col>
      <xdr:colOff>304800</xdr:colOff>
      <xdr:row>38</xdr:row>
      <xdr:rowOff>104013</xdr:rowOff>
    </xdr:to>
    <xdr:sp macro="" textlink="">
      <xdr:nvSpPr>
        <xdr:cNvPr id="11" name="Right Arrow 10"/>
        <xdr:cNvSpPr/>
      </xdr:nvSpPr>
      <xdr:spPr>
        <a:xfrm>
          <a:off x="5610225" y="60960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34</xdr:row>
      <xdr:rowOff>85725</xdr:rowOff>
    </xdr:from>
    <xdr:to>
      <xdr:col>8</xdr:col>
      <xdr:colOff>304800</xdr:colOff>
      <xdr:row>34</xdr:row>
      <xdr:rowOff>104013</xdr:rowOff>
    </xdr:to>
    <xdr:sp macro="" textlink="">
      <xdr:nvSpPr>
        <xdr:cNvPr id="9" name="Right Arrow 8"/>
        <xdr:cNvSpPr/>
      </xdr:nvSpPr>
      <xdr:spPr>
        <a:xfrm>
          <a:off x="5610225" y="695325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37</xdr:row>
      <xdr:rowOff>76200</xdr:rowOff>
    </xdr:from>
    <xdr:to>
      <xdr:col>8</xdr:col>
      <xdr:colOff>295275</xdr:colOff>
      <xdr:row>37</xdr:row>
      <xdr:rowOff>94488</xdr:rowOff>
    </xdr:to>
    <xdr:sp macro="" textlink="">
      <xdr:nvSpPr>
        <xdr:cNvPr id="13" name="Right Arrow 12"/>
        <xdr:cNvSpPr/>
      </xdr:nvSpPr>
      <xdr:spPr>
        <a:xfrm>
          <a:off x="5600700" y="74580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38</xdr:row>
      <xdr:rowOff>85725</xdr:rowOff>
    </xdr:from>
    <xdr:to>
      <xdr:col>8</xdr:col>
      <xdr:colOff>304800</xdr:colOff>
      <xdr:row>38</xdr:row>
      <xdr:rowOff>104013</xdr:rowOff>
    </xdr:to>
    <xdr:sp macro="" textlink="">
      <xdr:nvSpPr>
        <xdr:cNvPr id="14" name="Right Arrow 13"/>
        <xdr:cNvSpPr/>
      </xdr:nvSpPr>
      <xdr:spPr>
        <a:xfrm>
          <a:off x="5610225" y="763905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400049</xdr:colOff>
      <xdr:row>1</xdr:row>
      <xdr:rowOff>9524</xdr:rowOff>
    </xdr:from>
    <xdr:to>
      <xdr:col>7</xdr:col>
      <xdr:colOff>828675</xdr:colOff>
      <xdr:row>1</xdr:row>
      <xdr:rowOff>466724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4" y="152399"/>
          <a:ext cx="42862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73" t="s">
        <v>103</v>
      </c>
      <c r="C2" s="3"/>
      <c r="D2" s="11"/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11</v>
      </c>
      <c r="C4" s="24" t="s">
        <v>12</v>
      </c>
      <c r="D4" s="25" t="s">
        <v>13</v>
      </c>
      <c r="E4" s="26" t="s">
        <v>14</v>
      </c>
      <c r="F4" s="27" t="s">
        <v>15</v>
      </c>
      <c r="G4" s="6"/>
      <c r="H4" s="41" t="s">
        <v>16</v>
      </c>
      <c r="I4" s="42" t="s">
        <v>12</v>
      </c>
      <c r="J4" s="42" t="s">
        <v>13</v>
      </c>
      <c r="K4" s="43" t="s">
        <v>14</v>
      </c>
      <c r="L4" s="43" t="s">
        <v>15</v>
      </c>
      <c r="M4" s="7"/>
      <c r="N4" s="7"/>
    </row>
    <row r="5" spans="1:14" ht="13.5" customHeight="1" x14ac:dyDescent="0.25">
      <c r="A5" s="3"/>
      <c r="B5" s="12" t="s">
        <v>81</v>
      </c>
      <c r="C5" s="8" t="s">
        <v>9</v>
      </c>
      <c r="D5" s="9">
        <v>120</v>
      </c>
      <c r="E5" s="14">
        <v>0</v>
      </c>
      <c r="F5" s="17">
        <f t="shared" ref="F5:F12" si="0">+D5*E5</f>
        <v>0</v>
      </c>
      <c r="G5" s="7"/>
      <c r="H5" s="12" t="s">
        <v>17</v>
      </c>
      <c r="I5" s="8" t="s">
        <v>46</v>
      </c>
      <c r="J5" s="9">
        <v>172</v>
      </c>
      <c r="K5" s="13">
        <v>0</v>
      </c>
      <c r="L5" s="15">
        <f t="shared" ref="L5:L18" si="1">+J5*K5</f>
        <v>0</v>
      </c>
      <c r="M5" s="7"/>
      <c r="N5" s="7"/>
    </row>
    <row r="6" spans="1:14" ht="13.5" customHeight="1" x14ac:dyDescent="0.25">
      <c r="A6" s="3"/>
      <c r="B6" s="12" t="s">
        <v>80</v>
      </c>
      <c r="C6" s="8" t="s">
        <v>9</v>
      </c>
      <c r="D6" s="9">
        <v>120</v>
      </c>
      <c r="E6" s="14">
        <v>0</v>
      </c>
      <c r="F6" s="15">
        <f t="shared" si="0"/>
        <v>0</v>
      </c>
      <c r="G6" s="7"/>
      <c r="H6" s="12" t="s">
        <v>18</v>
      </c>
      <c r="I6" s="8" t="s">
        <v>46</v>
      </c>
      <c r="J6" s="9">
        <v>158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9</v>
      </c>
      <c r="D7" s="9">
        <v>148</v>
      </c>
      <c r="E7" s="13">
        <v>0</v>
      </c>
      <c r="F7" s="15">
        <f t="shared" si="0"/>
        <v>0</v>
      </c>
      <c r="G7" s="7"/>
      <c r="H7" s="12" t="s">
        <v>58</v>
      </c>
      <c r="I7" s="8" t="s">
        <v>47</v>
      </c>
      <c r="J7" s="9">
        <v>134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69</v>
      </c>
      <c r="C8" s="8" t="s">
        <v>10</v>
      </c>
      <c r="D8" s="9">
        <v>158</v>
      </c>
      <c r="E8" s="13">
        <v>0</v>
      </c>
      <c r="F8" s="15">
        <f t="shared" si="0"/>
        <v>0</v>
      </c>
      <c r="G8" s="7"/>
      <c r="H8" s="12" t="s">
        <v>19</v>
      </c>
      <c r="I8" s="8" t="s">
        <v>46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9</v>
      </c>
      <c r="D9" s="9">
        <v>118</v>
      </c>
      <c r="E9" s="13">
        <v>0</v>
      </c>
      <c r="F9" s="15">
        <f t="shared" si="0"/>
        <v>0</v>
      </c>
      <c r="G9" s="7"/>
      <c r="H9" s="12" t="s">
        <v>77</v>
      </c>
      <c r="I9" s="8" t="s">
        <v>47</v>
      </c>
      <c r="J9" s="9">
        <v>198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10</v>
      </c>
      <c r="D10" s="9">
        <v>132</v>
      </c>
      <c r="E10" s="14">
        <v>0</v>
      </c>
      <c r="F10" s="15">
        <f t="shared" si="0"/>
        <v>0</v>
      </c>
      <c r="G10" s="7"/>
      <c r="H10" s="12" t="s">
        <v>78</v>
      </c>
      <c r="I10" s="8" t="s">
        <v>47</v>
      </c>
      <c r="J10" s="9">
        <v>216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41</v>
      </c>
      <c r="D11" s="9">
        <v>132</v>
      </c>
      <c r="E11" s="13">
        <v>0</v>
      </c>
      <c r="F11" s="15">
        <f t="shared" si="0"/>
        <v>0</v>
      </c>
      <c r="G11" s="7"/>
      <c r="H11" s="12" t="s">
        <v>20</v>
      </c>
      <c r="I11" s="8" t="s">
        <v>52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86</v>
      </c>
      <c r="C12" s="8" t="s">
        <v>50</v>
      </c>
      <c r="D12" s="9">
        <v>82</v>
      </c>
      <c r="E12" s="13">
        <v>0</v>
      </c>
      <c r="F12" s="15">
        <f t="shared" si="0"/>
        <v>0</v>
      </c>
      <c r="G12" s="7"/>
      <c r="H12" s="12" t="s">
        <v>21</v>
      </c>
      <c r="I12" s="8" t="s">
        <v>52</v>
      </c>
      <c r="J12" s="9">
        <v>212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40</v>
      </c>
      <c r="C13" s="8" t="s">
        <v>40</v>
      </c>
      <c r="D13" s="9">
        <v>0</v>
      </c>
      <c r="E13" s="13">
        <v>0</v>
      </c>
      <c r="F13" s="15">
        <f t="shared" ref="F13" si="2">+D13*E13</f>
        <v>0</v>
      </c>
      <c r="G13" s="7"/>
      <c r="H13" s="12" t="s">
        <v>55</v>
      </c>
      <c r="I13" s="8" t="s">
        <v>47</v>
      </c>
      <c r="J13" s="9">
        <v>148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33</v>
      </c>
      <c r="C14" s="19"/>
      <c r="D14" s="20"/>
      <c r="E14" s="21" t="s">
        <v>40</v>
      </c>
      <c r="F14" s="22" t="s">
        <v>40</v>
      </c>
      <c r="G14" s="7"/>
      <c r="H14" s="12" t="s">
        <v>66</v>
      </c>
      <c r="I14" s="8" t="s">
        <v>48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43</v>
      </c>
      <c r="D15" s="9">
        <v>420</v>
      </c>
      <c r="E15" s="13">
        <v>0</v>
      </c>
      <c r="F15" s="15">
        <f t="shared" ref="F15:F54" si="3">+D15*E15</f>
        <v>0</v>
      </c>
      <c r="G15" s="7"/>
      <c r="H15" s="31" t="s">
        <v>104</v>
      </c>
      <c r="I15" s="32"/>
      <c r="J15" s="33"/>
      <c r="K15" s="21" t="s">
        <v>40</v>
      </c>
      <c r="L15" s="22" t="s">
        <v>40</v>
      </c>
      <c r="M15" s="7"/>
      <c r="N15" s="7" t="s">
        <v>40</v>
      </c>
    </row>
    <row r="16" spans="1:14" ht="13.5" customHeight="1" x14ac:dyDescent="0.25">
      <c r="A16" s="3"/>
      <c r="B16" s="12" t="s">
        <v>0</v>
      </c>
      <c r="C16" s="8" t="s">
        <v>44</v>
      </c>
      <c r="D16" s="9">
        <v>982</v>
      </c>
      <c r="E16" s="13">
        <v>0</v>
      </c>
      <c r="F16" s="15">
        <f t="shared" si="3"/>
        <v>0</v>
      </c>
      <c r="G16" s="7"/>
      <c r="H16" s="12" t="s">
        <v>64</v>
      </c>
      <c r="I16" s="8" t="s">
        <v>41</v>
      </c>
      <c r="J16" s="9">
        <v>78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43</v>
      </c>
      <c r="D17" s="9">
        <v>420</v>
      </c>
      <c r="E17" s="13">
        <v>0</v>
      </c>
      <c r="F17" s="15">
        <f t="shared" si="3"/>
        <v>0</v>
      </c>
      <c r="G17" s="7"/>
      <c r="H17" s="12" t="s">
        <v>89</v>
      </c>
      <c r="I17" s="8" t="s">
        <v>41</v>
      </c>
      <c r="J17" s="9">
        <v>96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44</v>
      </c>
      <c r="D18" s="9">
        <v>982</v>
      </c>
      <c r="E18" s="13">
        <v>0</v>
      </c>
      <c r="F18" s="15">
        <f t="shared" si="3"/>
        <v>0</v>
      </c>
      <c r="G18" s="7"/>
      <c r="H18" s="12" t="s">
        <v>72</v>
      </c>
      <c r="I18" s="8" t="s">
        <v>41</v>
      </c>
      <c r="J18" s="9">
        <v>68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43</v>
      </c>
      <c r="D19" s="9">
        <v>522</v>
      </c>
      <c r="E19" s="13">
        <v>0</v>
      </c>
      <c r="F19" s="15">
        <f t="shared" si="3"/>
        <v>0</v>
      </c>
      <c r="G19" s="7"/>
      <c r="H19" s="12" t="s">
        <v>93</v>
      </c>
      <c r="I19" s="8" t="s">
        <v>42</v>
      </c>
      <c r="J19" s="9">
        <v>138</v>
      </c>
      <c r="K19" s="14">
        <v>0</v>
      </c>
      <c r="L19" s="15">
        <f t="shared" ref="L19:L24" si="4"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45</v>
      </c>
      <c r="D20" s="9">
        <v>748</v>
      </c>
      <c r="E20" s="13">
        <v>0</v>
      </c>
      <c r="F20" s="15">
        <f t="shared" si="3"/>
        <v>0</v>
      </c>
      <c r="G20" s="7"/>
      <c r="H20" s="12" t="s">
        <v>94</v>
      </c>
      <c r="I20" s="8" t="s">
        <v>52</v>
      </c>
      <c r="J20" s="9">
        <v>64</v>
      </c>
      <c r="K20" s="14">
        <v>0</v>
      </c>
      <c r="L20" s="15">
        <f t="shared" si="4"/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43</v>
      </c>
      <c r="D21" s="9">
        <v>448</v>
      </c>
      <c r="E21" s="13">
        <v>0</v>
      </c>
      <c r="F21" s="15">
        <f t="shared" si="3"/>
        <v>0</v>
      </c>
      <c r="G21" s="7"/>
      <c r="H21" s="12" t="s">
        <v>95</v>
      </c>
      <c r="I21" s="8" t="s">
        <v>42</v>
      </c>
      <c r="J21" s="9">
        <v>138</v>
      </c>
      <c r="K21" s="14">
        <v>0</v>
      </c>
      <c r="L21" s="15">
        <f t="shared" si="4"/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9</v>
      </c>
      <c r="D22" s="9">
        <v>258</v>
      </c>
      <c r="E22" s="13">
        <v>0</v>
      </c>
      <c r="F22" s="15">
        <f t="shared" si="3"/>
        <v>0</v>
      </c>
      <c r="G22" s="7"/>
      <c r="H22" s="12" t="s">
        <v>96</v>
      </c>
      <c r="I22" s="8" t="s">
        <v>41</v>
      </c>
      <c r="J22" s="9">
        <v>168</v>
      </c>
      <c r="K22" s="14">
        <v>0</v>
      </c>
      <c r="L22" s="15">
        <f t="shared" si="4"/>
        <v>0</v>
      </c>
      <c r="M22" s="7"/>
      <c r="N22" s="7"/>
    </row>
    <row r="23" spans="1:14" ht="13.5" customHeight="1" x14ac:dyDescent="0.25">
      <c r="A23" s="3"/>
      <c r="B23" s="12" t="s">
        <v>6</v>
      </c>
      <c r="C23" s="8" t="s">
        <v>43</v>
      </c>
      <c r="D23" s="9">
        <v>928</v>
      </c>
      <c r="E23" s="13">
        <v>0</v>
      </c>
      <c r="F23" s="15">
        <f t="shared" ref="F23" si="5">+D23*E23</f>
        <v>0</v>
      </c>
      <c r="G23" s="7"/>
      <c r="H23" s="12" t="s">
        <v>97</v>
      </c>
      <c r="I23" s="8" t="s">
        <v>98</v>
      </c>
      <c r="J23" s="9">
        <v>58</v>
      </c>
      <c r="K23" s="14">
        <v>0</v>
      </c>
      <c r="L23" s="15">
        <f t="shared" si="4"/>
        <v>0</v>
      </c>
      <c r="M23" s="7"/>
      <c r="N23" s="7"/>
    </row>
    <row r="24" spans="1:14" ht="13.5" customHeight="1" x14ac:dyDescent="0.25">
      <c r="A24" s="3"/>
      <c r="B24" s="18" t="s">
        <v>34</v>
      </c>
      <c r="C24" s="19"/>
      <c r="D24" s="28"/>
      <c r="E24" s="29" t="s">
        <v>40</v>
      </c>
      <c r="F24" s="22" t="s">
        <v>40</v>
      </c>
      <c r="G24" s="7"/>
      <c r="H24" s="12" t="s">
        <v>99</v>
      </c>
      <c r="I24" s="8" t="s">
        <v>41</v>
      </c>
      <c r="J24" s="9">
        <v>78</v>
      </c>
      <c r="K24" s="13">
        <v>0</v>
      </c>
      <c r="L24" s="15">
        <f t="shared" si="4"/>
        <v>0</v>
      </c>
      <c r="M24" s="7"/>
      <c r="N24" s="7"/>
    </row>
    <row r="25" spans="1:14" ht="13.5" customHeight="1" x14ac:dyDescent="0.25">
      <c r="A25" s="3"/>
      <c r="B25" s="12" t="s">
        <v>85</v>
      </c>
      <c r="C25" s="8" t="s">
        <v>46</v>
      </c>
      <c r="D25" s="9">
        <v>68</v>
      </c>
      <c r="E25" s="13">
        <v>0</v>
      </c>
      <c r="F25" s="15">
        <f t="shared" si="3"/>
        <v>0</v>
      </c>
      <c r="G25" s="7"/>
      <c r="H25" s="12" t="s">
        <v>100</v>
      </c>
      <c r="I25" s="8" t="s">
        <v>42</v>
      </c>
      <c r="J25" s="9">
        <v>125</v>
      </c>
      <c r="K25" s="13">
        <v>0</v>
      </c>
      <c r="L25" s="15">
        <f t="shared" ref="L25" si="6">+J25*K25</f>
        <v>0</v>
      </c>
      <c r="M25" s="7"/>
      <c r="N25" s="7"/>
    </row>
    <row r="26" spans="1:14" ht="13.5" customHeight="1" x14ac:dyDescent="0.25">
      <c r="A26" s="3"/>
      <c r="B26" s="12" t="s">
        <v>35</v>
      </c>
      <c r="C26" s="8" t="s">
        <v>46</v>
      </c>
      <c r="D26" s="9">
        <v>74</v>
      </c>
      <c r="E26" s="13">
        <v>0</v>
      </c>
      <c r="F26" s="15">
        <f t="shared" si="3"/>
        <v>0</v>
      </c>
      <c r="G26" s="7"/>
      <c r="H26" s="31" t="s">
        <v>105</v>
      </c>
      <c r="I26" s="32"/>
      <c r="J26" s="33"/>
      <c r="K26" s="21" t="s">
        <v>40</v>
      </c>
      <c r="L26" s="22" t="s">
        <v>40</v>
      </c>
      <c r="M26" s="7"/>
      <c r="N26" s="7"/>
    </row>
    <row r="27" spans="1:14" ht="13.5" customHeight="1" x14ac:dyDescent="0.25">
      <c r="A27" s="3"/>
      <c r="B27" s="12" t="s">
        <v>70</v>
      </c>
      <c r="C27" s="8" t="s">
        <v>51</v>
      </c>
      <c r="D27" s="9">
        <v>98</v>
      </c>
      <c r="E27" s="13">
        <v>0</v>
      </c>
      <c r="F27" s="15">
        <f t="shared" si="3"/>
        <v>0</v>
      </c>
      <c r="G27" s="7"/>
      <c r="H27" s="12" t="s">
        <v>101</v>
      </c>
      <c r="I27" s="8" t="s">
        <v>46</v>
      </c>
      <c r="J27" s="70">
        <v>66</v>
      </c>
      <c r="K27" s="14">
        <v>0</v>
      </c>
      <c r="L27" s="15">
        <f t="shared" ref="L27" si="7">+J27*K27</f>
        <v>0</v>
      </c>
      <c r="M27" s="7"/>
      <c r="N27" s="7"/>
    </row>
    <row r="28" spans="1:14" ht="13.5" customHeight="1" x14ac:dyDescent="0.25">
      <c r="A28" s="3"/>
      <c r="B28" s="18" t="s">
        <v>36</v>
      </c>
      <c r="C28" s="19"/>
      <c r="D28" s="30"/>
      <c r="E28" s="29" t="s">
        <v>40</v>
      </c>
      <c r="F28" s="22" t="s">
        <v>40</v>
      </c>
      <c r="G28" s="7"/>
      <c r="H28" s="12" t="s">
        <v>102</v>
      </c>
      <c r="I28" s="8" t="s">
        <v>46</v>
      </c>
      <c r="J28" s="70">
        <v>76</v>
      </c>
      <c r="K28" s="14">
        <v>0</v>
      </c>
      <c r="L28" s="15">
        <f t="shared" ref="L28" si="8">+J28*K28</f>
        <v>0</v>
      </c>
      <c r="M28" s="7"/>
      <c r="N28" s="7"/>
    </row>
    <row r="29" spans="1:14" ht="13.5" customHeight="1" x14ac:dyDescent="0.25">
      <c r="A29" s="3"/>
      <c r="B29" s="12" t="s">
        <v>61</v>
      </c>
      <c r="C29" s="8" t="s">
        <v>46</v>
      </c>
      <c r="D29" s="9">
        <v>94</v>
      </c>
      <c r="E29" s="14">
        <v>0</v>
      </c>
      <c r="F29" s="15">
        <f t="shared" si="3"/>
        <v>0</v>
      </c>
      <c r="G29" s="7"/>
      <c r="H29" s="12" t="s">
        <v>102</v>
      </c>
      <c r="I29" s="8" t="s">
        <v>9</v>
      </c>
      <c r="J29" s="70">
        <v>185</v>
      </c>
      <c r="K29" s="14">
        <v>0</v>
      </c>
      <c r="L29" s="15">
        <f t="shared" ref="L29" si="9">+J29*K29</f>
        <v>0</v>
      </c>
      <c r="M29" s="7"/>
      <c r="N29" s="7"/>
    </row>
    <row r="30" spans="1:14" ht="13.5" customHeight="1" x14ac:dyDescent="0.25">
      <c r="A30" s="3"/>
      <c r="B30" s="12" t="s">
        <v>62</v>
      </c>
      <c r="C30" s="8" t="s">
        <v>47</v>
      </c>
      <c r="D30" s="9">
        <v>118</v>
      </c>
      <c r="E30" s="13">
        <v>0</v>
      </c>
      <c r="F30" s="15">
        <f t="shared" si="3"/>
        <v>0</v>
      </c>
      <c r="G30" s="7"/>
      <c r="H30" s="31" t="s">
        <v>106</v>
      </c>
      <c r="I30" s="32"/>
      <c r="J30" s="33"/>
      <c r="K30" s="21" t="s">
        <v>40</v>
      </c>
      <c r="L30" s="22" t="s">
        <v>40</v>
      </c>
      <c r="M30" s="7"/>
      <c r="N30" s="7"/>
    </row>
    <row r="31" spans="1:14" ht="13.5" customHeight="1" x14ac:dyDescent="0.25">
      <c r="A31" s="3"/>
      <c r="B31" s="31" t="s">
        <v>37</v>
      </c>
      <c r="C31" s="32"/>
      <c r="D31" s="33"/>
      <c r="E31" s="34" t="s">
        <v>40</v>
      </c>
      <c r="F31" s="22" t="s">
        <v>40</v>
      </c>
      <c r="G31" s="7"/>
      <c r="H31" s="12" t="s">
        <v>77</v>
      </c>
      <c r="I31" s="8" t="s">
        <v>47</v>
      </c>
      <c r="J31" s="70">
        <v>168</v>
      </c>
      <c r="K31" s="14">
        <v>0</v>
      </c>
      <c r="L31" s="15">
        <f t="shared" ref="L31" si="10">+J31*K31</f>
        <v>0</v>
      </c>
      <c r="M31" s="7"/>
      <c r="N31" s="7"/>
    </row>
    <row r="32" spans="1:14" ht="13.5" customHeight="1" x14ac:dyDescent="0.25">
      <c r="A32" s="3"/>
      <c r="B32" s="12" t="s">
        <v>7</v>
      </c>
      <c r="C32" s="8" t="s">
        <v>51</v>
      </c>
      <c r="D32" s="9">
        <v>128</v>
      </c>
      <c r="E32" s="13">
        <v>0</v>
      </c>
      <c r="F32" s="15">
        <f t="shared" si="3"/>
        <v>0</v>
      </c>
      <c r="G32" s="7"/>
      <c r="H32" s="12" t="s">
        <v>78</v>
      </c>
      <c r="I32" s="8" t="s">
        <v>47</v>
      </c>
      <c r="J32" s="70">
        <v>186</v>
      </c>
      <c r="K32" s="14">
        <v>0</v>
      </c>
      <c r="L32" s="15">
        <f t="shared" ref="L32" si="11">+J32*K32</f>
        <v>0</v>
      </c>
      <c r="M32" s="7"/>
      <c r="N32" s="7"/>
    </row>
    <row r="33" spans="1:14" ht="13.5" customHeight="1" x14ac:dyDescent="0.25">
      <c r="A33" s="3"/>
      <c r="B33" s="12" t="s">
        <v>8</v>
      </c>
      <c r="C33" s="8" t="s">
        <v>50</v>
      </c>
      <c r="D33" s="9">
        <v>122</v>
      </c>
      <c r="E33" s="14">
        <v>0</v>
      </c>
      <c r="F33" s="15">
        <f t="shared" si="3"/>
        <v>0</v>
      </c>
      <c r="G33" s="7"/>
      <c r="H33" s="45" t="s">
        <v>107</v>
      </c>
      <c r="I33" s="48" t="s">
        <v>47</v>
      </c>
      <c r="J33" s="71">
        <v>118</v>
      </c>
      <c r="K33" s="14">
        <v>0</v>
      </c>
      <c r="L33" s="15">
        <f t="shared" ref="L33" si="12">+J33*K33</f>
        <v>0</v>
      </c>
      <c r="M33" s="7"/>
      <c r="N33" s="7"/>
    </row>
    <row r="34" spans="1:14" ht="13.5" customHeight="1" x14ac:dyDescent="0.25">
      <c r="A34" s="3"/>
      <c r="B34" s="12" t="s">
        <v>71</v>
      </c>
      <c r="C34" s="8" t="s">
        <v>50</v>
      </c>
      <c r="D34" s="9">
        <v>152</v>
      </c>
      <c r="E34" s="14">
        <v>0</v>
      </c>
      <c r="F34" s="15">
        <f t="shared" si="3"/>
        <v>0</v>
      </c>
      <c r="G34" s="7"/>
      <c r="H34" s="54" t="s">
        <v>24</v>
      </c>
      <c r="I34" s="52" t="s">
        <v>40</v>
      </c>
      <c r="J34" s="55" t="s">
        <v>40</v>
      </c>
      <c r="K34" s="56" t="s">
        <v>40</v>
      </c>
      <c r="L34" s="57">
        <f>SUM(F5:F56,L5:L33)</f>
        <v>0</v>
      </c>
      <c r="M34" s="7"/>
      <c r="N34" s="7"/>
    </row>
    <row r="35" spans="1:14" ht="13.5" customHeight="1" x14ac:dyDescent="0.25">
      <c r="A35" s="3"/>
      <c r="B35" s="18" t="s">
        <v>68</v>
      </c>
      <c r="C35" s="19"/>
      <c r="D35" s="30"/>
      <c r="E35" s="29" t="s">
        <v>40</v>
      </c>
      <c r="F35" s="22" t="s">
        <v>40</v>
      </c>
      <c r="G35" s="7"/>
      <c r="H35" s="12" t="s">
        <v>54</v>
      </c>
      <c r="I35" s="49" t="s">
        <v>40</v>
      </c>
      <c r="J35" s="47">
        <v>0</v>
      </c>
      <c r="K35" s="44">
        <f>-L34*J35/100</f>
        <v>0</v>
      </c>
      <c r="L35" s="15">
        <f>+K35</f>
        <v>0</v>
      </c>
      <c r="M35" s="7"/>
      <c r="N35" s="7"/>
    </row>
    <row r="36" spans="1:14" ht="13.5" customHeight="1" x14ac:dyDescent="0.25">
      <c r="A36" s="3"/>
      <c r="B36" s="12" t="s">
        <v>90</v>
      </c>
      <c r="C36" s="8" t="s">
        <v>42</v>
      </c>
      <c r="D36" s="9">
        <v>96</v>
      </c>
      <c r="E36" s="13">
        <v>0</v>
      </c>
      <c r="F36" s="15">
        <f t="shared" si="3"/>
        <v>0</v>
      </c>
      <c r="G36" s="7"/>
      <c r="H36" s="54" t="s">
        <v>24</v>
      </c>
      <c r="I36" s="52" t="s">
        <v>40</v>
      </c>
      <c r="J36" s="55" t="s">
        <v>40</v>
      </c>
      <c r="K36" s="56" t="s">
        <v>40</v>
      </c>
      <c r="L36" s="57">
        <f>+L34+L35</f>
        <v>0</v>
      </c>
      <c r="M36" s="7"/>
      <c r="N36" s="7"/>
    </row>
    <row r="37" spans="1:14" ht="13.5" customHeight="1" x14ac:dyDescent="0.25">
      <c r="A37" s="3"/>
      <c r="B37" s="12" t="s">
        <v>91</v>
      </c>
      <c r="C37" s="8" t="s">
        <v>42</v>
      </c>
      <c r="D37" s="9">
        <v>96</v>
      </c>
      <c r="E37" s="13">
        <v>0</v>
      </c>
      <c r="F37" s="15">
        <f t="shared" si="3"/>
        <v>0</v>
      </c>
      <c r="G37" s="7"/>
      <c r="H37" s="12" t="s">
        <v>53</v>
      </c>
      <c r="I37" s="8"/>
      <c r="J37" s="49" t="s">
        <v>40</v>
      </c>
      <c r="K37" s="16">
        <f>SUM(E5:E56,K5:K33)</f>
        <v>0</v>
      </c>
      <c r="L37" s="15">
        <v>0</v>
      </c>
      <c r="M37" s="7"/>
      <c r="N37" s="7"/>
    </row>
    <row r="38" spans="1:14" ht="13.5" customHeight="1" x14ac:dyDescent="0.25">
      <c r="A38" s="3"/>
      <c r="B38" s="31" t="s">
        <v>22</v>
      </c>
      <c r="C38" s="32"/>
      <c r="D38" s="33"/>
      <c r="E38" s="21" t="s">
        <v>40</v>
      </c>
      <c r="F38" s="22" t="s">
        <v>40</v>
      </c>
      <c r="G38" s="7"/>
      <c r="H38" s="12" t="s">
        <v>56</v>
      </c>
      <c r="I38" s="8"/>
      <c r="J38" s="47">
        <v>0</v>
      </c>
      <c r="K38" s="44">
        <f>+J38</f>
        <v>0</v>
      </c>
      <c r="L38" s="15">
        <f>+K38</f>
        <v>0</v>
      </c>
      <c r="M38" s="7"/>
      <c r="N38" s="7"/>
    </row>
    <row r="39" spans="1:14" ht="13.5" customHeight="1" x14ac:dyDescent="0.25">
      <c r="A39" s="3"/>
      <c r="B39" s="12" t="s">
        <v>23</v>
      </c>
      <c r="C39" s="8" t="s">
        <v>46</v>
      </c>
      <c r="D39" s="9">
        <v>98</v>
      </c>
      <c r="E39" s="14">
        <v>0</v>
      </c>
      <c r="F39" s="15">
        <f t="shared" ref="F39" si="13">+D39*E39</f>
        <v>0</v>
      </c>
      <c r="G39" s="7"/>
      <c r="H39" s="12" t="s">
        <v>57</v>
      </c>
      <c r="I39" s="50"/>
      <c r="J39" s="47">
        <v>0</v>
      </c>
      <c r="K39" s="44">
        <f>+K37*J39</f>
        <v>0</v>
      </c>
      <c r="L39" s="15">
        <f>+K39</f>
        <v>0</v>
      </c>
      <c r="M39" s="7"/>
      <c r="N39" s="7"/>
    </row>
    <row r="40" spans="1:14" ht="13.5" customHeight="1" x14ac:dyDescent="0.25">
      <c r="A40" s="3"/>
      <c r="B40" s="12" t="s">
        <v>60</v>
      </c>
      <c r="C40" s="8" t="s">
        <v>75</v>
      </c>
      <c r="D40" s="9">
        <v>192</v>
      </c>
      <c r="E40" s="13">
        <v>0</v>
      </c>
      <c r="F40" s="15">
        <f>+D40*E40</f>
        <v>0</v>
      </c>
      <c r="G40" s="7"/>
      <c r="H40" s="54" t="s">
        <v>24</v>
      </c>
      <c r="I40" s="52"/>
      <c r="J40" s="58"/>
      <c r="K40" s="56" t="s">
        <v>40</v>
      </c>
      <c r="L40" s="57">
        <f>SUM(L36:L39)</f>
        <v>0</v>
      </c>
      <c r="M40" s="7"/>
      <c r="N40" s="7"/>
    </row>
    <row r="41" spans="1:14" ht="13.5" customHeight="1" x14ac:dyDescent="0.25">
      <c r="A41" s="3"/>
      <c r="B41" s="18" t="s">
        <v>38</v>
      </c>
      <c r="C41" s="35"/>
      <c r="D41" s="36"/>
      <c r="E41" s="21" t="s">
        <v>40</v>
      </c>
      <c r="F41" s="22" t="s">
        <v>40</v>
      </c>
      <c r="G41" s="7"/>
      <c r="H41" s="45" t="s">
        <v>40</v>
      </c>
      <c r="I41" s="48" t="s">
        <v>40</v>
      </c>
      <c r="J41" s="47">
        <v>0</v>
      </c>
      <c r="K41" s="13">
        <v>0</v>
      </c>
      <c r="L41" s="15">
        <f>+J41*K41</f>
        <v>0</v>
      </c>
      <c r="M41" s="7"/>
      <c r="N41" s="7"/>
    </row>
    <row r="42" spans="1:14" ht="13.5" customHeight="1" x14ac:dyDescent="0.25">
      <c r="A42" s="3"/>
      <c r="B42" s="12" t="s">
        <v>73</v>
      </c>
      <c r="C42" s="8" t="s">
        <v>47</v>
      </c>
      <c r="D42" s="9">
        <v>184</v>
      </c>
      <c r="E42" s="14">
        <v>0</v>
      </c>
      <c r="F42" s="15">
        <f t="shared" si="3"/>
        <v>0</v>
      </c>
      <c r="G42" s="7"/>
      <c r="H42" s="45" t="s">
        <v>40</v>
      </c>
      <c r="I42" s="48" t="s">
        <v>40</v>
      </c>
      <c r="J42" s="47">
        <v>0</v>
      </c>
      <c r="K42" s="13">
        <v>0</v>
      </c>
      <c r="L42" s="15">
        <f t="shared" ref="L42:L45" si="14">+J42*K42</f>
        <v>0</v>
      </c>
      <c r="M42" s="7"/>
      <c r="N42" s="7"/>
    </row>
    <row r="43" spans="1:14" ht="13.5" customHeight="1" x14ac:dyDescent="0.25">
      <c r="A43" s="3"/>
      <c r="B43" s="37" t="s">
        <v>83</v>
      </c>
      <c r="C43" s="25"/>
      <c r="D43" s="28"/>
      <c r="E43" s="38" t="s">
        <v>40</v>
      </c>
      <c r="F43" s="22" t="s">
        <v>40</v>
      </c>
      <c r="G43" s="7"/>
      <c r="H43" s="45" t="s">
        <v>40</v>
      </c>
      <c r="I43" s="72"/>
      <c r="J43" s="47">
        <v>0</v>
      </c>
      <c r="K43" s="13">
        <v>0</v>
      </c>
      <c r="L43" s="15">
        <f t="shared" si="14"/>
        <v>0</v>
      </c>
      <c r="M43" s="7"/>
      <c r="N43" s="7"/>
    </row>
    <row r="44" spans="1:14" ht="13.5" customHeight="1" x14ac:dyDescent="0.25">
      <c r="A44" s="3"/>
      <c r="B44" s="12" t="s">
        <v>63</v>
      </c>
      <c r="C44" s="8" t="s">
        <v>59</v>
      </c>
      <c r="D44" s="9">
        <v>98</v>
      </c>
      <c r="E44" s="14">
        <v>0</v>
      </c>
      <c r="F44" s="15">
        <f t="shared" si="3"/>
        <v>0</v>
      </c>
      <c r="G44" s="7"/>
      <c r="H44" s="45" t="s">
        <v>40</v>
      </c>
      <c r="I44" s="72"/>
      <c r="J44" s="47">
        <v>0</v>
      </c>
      <c r="K44" s="13">
        <v>0</v>
      </c>
      <c r="L44" s="15">
        <f t="shared" si="14"/>
        <v>0</v>
      </c>
      <c r="M44" s="7"/>
      <c r="N44" s="7"/>
    </row>
    <row r="45" spans="1:14" ht="13.5" customHeight="1" x14ac:dyDescent="0.25">
      <c r="A45" s="3"/>
      <c r="B45" s="12" t="s">
        <v>72</v>
      </c>
      <c r="C45" s="8" t="s">
        <v>59</v>
      </c>
      <c r="D45" s="9">
        <v>102</v>
      </c>
      <c r="E45" s="14">
        <v>0</v>
      </c>
      <c r="F45" s="15">
        <f t="shared" si="3"/>
        <v>0</v>
      </c>
      <c r="G45" s="7"/>
      <c r="H45" s="45" t="s">
        <v>40</v>
      </c>
      <c r="I45" s="72"/>
      <c r="J45" s="47">
        <v>0</v>
      </c>
      <c r="K45" s="13">
        <v>0</v>
      </c>
      <c r="L45" s="15">
        <f t="shared" si="14"/>
        <v>0</v>
      </c>
      <c r="M45" s="7"/>
      <c r="N45" s="7"/>
    </row>
    <row r="46" spans="1:14" ht="13.5" customHeight="1" x14ac:dyDescent="0.25">
      <c r="A46" s="3"/>
      <c r="B46" s="37" t="s">
        <v>84</v>
      </c>
      <c r="C46" s="25"/>
      <c r="D46" s="28"/>
      <c r="E46" s="38" t="s">
        <v>40</v>
      </c>
      <c r="F46" s="22" t="s">
        <v>40</v>
      </c>
      <c r="G46" s="7"/>
      <c r="H46" s="54" t="s">
        <v>67</v>
      </c>
      <c r="I46" s="59"/>
      <c r="J46" s="60"/>
      <c r="K46" s="61"/>
      <c r="L46" s="22" t="s">
        <v>40</v>
      </c>
      <c r="M46" s="7"/>
      <c r="N46" s="7"/>
    </row>
    <row r="47" spans="1:14" ht="13.5" customHeight="1" x14ac:dyDescent="0.25">
      <c r="A47" s="3"/>
      <c r="B47" s="12" t="s">
        <v>64</v>
      </c>
      <c r="C47" s="8" t="s">
        <v>41</v>
      </c>
      <c r="D47" s="9">
        <v>78</v>
      </c>
      <c r="E47" s="13">
        <v>0</v>
      </c>
      <c r="F47" s="15">
        <f t="shared" si="3"/>
        <v>0</v>
      </c>
      <c r="G47" s="7"/>
      <c r="H47" s="12" t="s">
        <v>25</v>
      </c>
      <c r="I47" s="8" t="s">
        <v>9</v>
      </c>
      <c r="J47" s="9">
        <v>20</v>
      </c>
      <c r="K47" s="13">
        <v>0</v>
      </c>
      <c r="L47" s="15">
        <f t="shared" ref="L47:L55" si="15">+J47*K47</f>
        <v>0</v>
      </c>
      <c r="M47" s="7"/>
      <c r="N47" s="7"/>
    </row>
    <row r="48" spans="1:14" ht="13.5" customHeight="1" x14ac:dyDescent="0.25">
      <c r="A48" s="3"/>
      <c r="B48" s="12" t="s">
        <v>65</v>
      </c>
      <c r="C48" s="8" t="s">
        <v>41</v>
      </c>
      <c r="D48" s="9">
        <v>96</v>
      </c>
      <c r="E48" s="13">
        <v>0</v>
      </c>
      <c r="F48" s="15">
        <f t="shared" si="3"/>
        <v>0</v>
      </c>
      <c r="G48" s="7"/>
      <c r="H48" s="12" t="s">
        <v>26</v>
      </c>
      <c r="I48" s="8" t="s">
        <v>9</v>
      </c>
      <c r="J48" s="9">
        <v>20</v>
      </c>
      <c r="K48" s="13">
        <v>0</v>
      </c>
      <c r="L48" s="15">
        <f t="shared" si="15"/>
        <v>0</v>
      </c>
      <c r="M48" s="7"/>
      <c r="N48" s="7"/>
    </row>
    <row r="49" spans="1:14" ht="13.5" customHeight="1" x14ac:dyDescent="0.25">
      <c r="A49" s="3"/>
      <c r="B49" s="12" t="s">
        <v>82</v>
      </c>
      <c r="C49" s="8" t="s">
        <v>47</v>
      </c>
      <c r="D49" s="9">
        <v>122</v>
      </c>
      <c r="E49" s="14">
        <v>0</v>
      </c>
      <c r="F49" s="15">
        <f t="shared" si="3"/>
        <v>0</v>
      </c>
      <c r="G49" s="7"/>
      <c r="H49" s="12" t="s">
        <v>27</v>
      </c>
      <c r="I49" s="8" t="s">
        <v>9</v>
      </c>
      <c r="J49" s="9">
        <v>20</v>
      </c>
      <c r="K49" s="13">
        <v>0</v>
      </c>
      <c r="L49" s="15">
        <f t="shared" si="15"/>
        <v>0</v>
      </c>
      <c r="M49" s="7"/>
      <c r="N49" s="7"/>
    </row>
    <row r="50" spans="1:14" ht="13.5" customHeight="1" x14ac:dyDescent="0.25">
      <c r="A50" s="3"/>
      <c r="B50" s="31" t="s">
        <v>76</v>
      </c>
      <c r="C50" s="32"/>
      <c r="D50" s="33"/>
      <c r="E50" s="21" t="s">
        <v>40</v>
      </c>
      <c r="F50" s="22" t="s">
        <v>40</v>
      </c>
      <c r="G50" s="7"/>
      <c r="H50" s="12" t="s">
        <v>28</v>
      </c>
      <c r="I50" s="8" t="s">
        <v>10</v>
      </c>
      <c r="J50" s="9">
        <v>20</v>
      </c>
      <c r="K50" s="13">
        <v>0</v>
      </c>
      <c r="L50" s="15">
        <f t="shared" si="15"/>
        <v>0</v>
      </c>
      <c r="M50" s="7"/>
      <c r="N50" s="7"/>
    </row>
    <row r="51" spans="1:14" ht="13.5" customHeight="1" x14ac:dyDescent="0.25">
      <c r="A51" s="3"/>
      <c r="B51" s="12" t="s">
        <v>74</v>
      </c>
      <c r="C51" s="8" t="s">
        <v>92</v>
      </c>
      <c r="D51" s="9">
        <v>178</v>
      </c>
      <c r="E51" s="14">
        <v>0</v>
      </c>
      <c r="F51" s="15">
        <f t="shared" si="3"/>
        <v>0</v>
      </c>
      <c r="G51" s="7"/>
      <c r="H51" s="12" t="s">
        <v>29</v>
      </c>
      <c r="I51" s="8" t="s">
        <v>10</v>
      </c>
      <c r="J51" s="9">
        <v>20</v>
      </c>
      <c r="K51" s="13">
        <v>0</v>
      </c>
      <c r="L51" s="15">
        <f t="shared" si="15"/>
        <v>0</v>
      </c>
      <c r="M51" s="7"/>
      <c r="N51" s="7"/>
    </row>
    <row r="52" spans="1:14" ht="13.5" customHeight="1" x14ac:dyDescent="0.25">
      <c r="A52" s="3"/>
      <c r="B52" s="12" t="s">
        <v>79</v>
      </c>
      <c r="C52" s="8" t="s">
        <v>92</v>
      </c>
      <c r="D52" s="9">
        <v>178</v>
      </c>
      <c r="E52" s="14">
        <v>0</v>
      </c>
      <c r="F52" s="15">
        <f t="shared" si="3"/>
        <v>0</v>
      </c>
      <c r="G52" s="7"/>
      <c r="H52" s="12" t="s">
        <v>30</v>
      </c>
      <c r="I52" s="8" t="s">
        <v>9</v>
      </c>
      <c r="J52" s="9">
        <v>20</v>
      </c>
      <c r="K52" s="13">
        <v>0</v>
      </c>
      <c r="L52" s="15">
        <f t="shared" si="15"/>
        <v>0</v>
      </c>
      <c r="M52" s="7"/>
      <c r="N52" s="7"/>
    </row>
    <row r="53" spans="1:14" ht="13.5" customHeight="1" x14ac:dyDescent="0.25">
      <c r="A53" s="3"/>
      <c r="B53" s="31" t="s">
        <v>108</v>
      </c>
      <c r="C53" s="32"/>
      <c r="D53" s="33"/>
      <c r="E53" s="21" t="s">
        <v>40</v>
      </c>
      <c r="F53" s="22" t="s">
        <v>40</v>
      </c>
      <c r="G53" s="7"/>
      <c r="H53" s="12" t="s">
        <v>31</v>
      </c>
      <c r="I53" s="8" t="s">
        <v>9</v>
      </c>
      <c r="J53" s="9">
        <v>20</v>
      </c>
      <c r="K53" s="13">
        <v>0</v>
      </c>
      <c r="L53" s="15">
        <f t="shared" si="15"/>
        <v>0</v>
      </c>
      <c r="M53" s="7"/>
      <c r="N53" s="7"/>
    </row>
    <row r="54" spans="1:14" ht="13.5" customHeight="1" x14ac:dyDescent="0.25">
      <c r="A54" s="3"/>
      <c r="B54" s="45" t="s">
        <v>40</v>
      </c>
      <c r="C54" s="48" t="s">
        <v>40</v>
      </c>
      <c r="D54" s="47">
        <v>0</v>
      </c>
      <c r="E54" s="14">
        <v>0</v>
      </c>
      <c r="F54" s="15">
        <f t="shared" si="3"/>
        <v>0</v>
      </c>
      <c r="G54" s="7"/>
      <c r="H54" s="12" t="s">
        <v>32</v>
      </c>
      <c r="I54" s="8" t="s">
        <v>49</v>
      </c>
      <c r="J54" s="9">
        <v>26</v>
      </c>
      <c r="K54" s="13">
        <v>0</v>
      </c>
      <c r="L54" s="15">
        <f t="shared" ref="L54" si="16">+J54*K54</f>
        <v>0</v>
      </c>
      <c r="M54" s="7"/>
      <c r="N54" s="7"/>
    </row>
    <row r="55" spans="1:14" ht="13.5" customHeight="1" x14ac:dyDescent="0.25">
      <c r="A55" s="3"/>
      <c r="B55" s="45" t="s">
        <v>40</v>
      </c>
      <c r="C55" s="48" t="s">
        <v>40</v>
      </c>
      <c r="D55" s="47">
        <v>0</v>
      </c>
      <c r="E55" s="13">
        <v>0</v>
      </c>
      <c r="F55" s="15">
        <f>+D55*E55</f>
        <v>0</v>
      </c>
      <c r="G55" s="7"/>
      <c r="H55" s="12" t="s">
        <v>40</v>
      </c>
      <c r="I55" s="8" t="s">
        <v>40</v>
      </c>
      <c r="J55" s="9">
        <v>0</v>
      </c>
      <c r="K55" s="13">
        <v>0</v>
      </c>
      <c r="L55" s="15">
        <f t="shared" si="15"/>
        <v>0</v>
      </c>
      <c r="M55" s="7"/>
      <c r="N55" s="7"/>
    </row>
    <row r="56" spans="1:14" ht="13.5" customHeight="1" x14ac:dyDescent="0.25">
      <c r="A56" s="3"/>
      <c r="B56" s="45" t="s">
        <v>40</v>
      </c>
      <c r="C56" s="48" t="s">
        <v>40</v>
      </c>
      <c r="D56" s="47">
        <v>0</v>
      </c>
      <c r="E56" s="14">
        <v>0</v>
      </c>
      <c r="F56" s="15">
        <f>+D56*E56</f>
        <v>0</v>
      </c>
      <c r="G56" s="7"/>
      <c r="H56" s="51" t="s">
        <v>15</v>
      </c>
      <c r="I56" s="52"/>
      <c r="J56" s="52"/>
      <c r="K56" s="53"/>
      <c r="L56" s="62">
        <f>SUM(L40:L55)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39</v>
      </c>
      <c r="C58" s="64" t="s">
        <v>40</v>
      </c>
      <c r="D58" s="48"/>
      <c r="E58" s="48"/>
      <c r="F58" s="46"/>
      <c r="G58" s="2"/>
      <c r="H58" s="40" t="s">
        <v>88</v>
      </c>
      <c r="I58" s="65" t="s">
        <v>40</v>
      </c>
      <c r="J58" s="66"/>
      <c r="K58" s="66"/>
      <c r="L58" s="67"/>
      <c r="M58" s="7"/>
      <c r="N58" s="7"/>
    </row>
    <row r="59" spans="1:14" x14ac:dyDescent="0.25">
      <c r="B59" s="39" t="s">
        <v>87</v>
      </c>
      <c r="C59" s="68" t="s">
        <v>40</v>
      </c>
      <c r="D59" s="48"/>
      <c r="E59" s="48"/>
      <c r="F59" s="46"/>
      <c r="G59" s="2"/>
      <c r="H59" s="64"/>
      <c r="I59" s="69"/>
      <c r="J59" s="69"/>
      <c r="K59" s="69"/>
      <c r="L59" s="63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86DA" sheet="1" objects="1" scenarios="1" selectLockedCells="1"/>
  <conditionalFormatting sqref="E5:F11 E14:F21 E24:F37 E41:F56">
    <cfRule type="cellIs" dxfId="39" priority="79" operator="greaterThan">
      <formula>0</formula>
    </cfRule>
  </conditionalFormatting>
  <conditionalFormatting sqref="K5:L22 K31:L31 K24:L24 K46:L53 K55:L56">
    <cfRule type="cellIs" dxfId="38" priority="78" operator="greaterThan">
      <formula>0</formula>
    </cfRule>
  </conditionalFormatting>
  <conditionalFormatting sqref="K23:L23">
    <cfRule type="cellIs" dxfId="37" priority="64" operator="greaterThan">
      <formula>0</formula>
    </cfRule>
  </conditionalFormatting>
  <conditionalFormatting sqref="J43">
    <cfRule type="cellIs" dxfId="36" priority="62" operator="greaterThan">
      <formula>0</formula>
    </cfRule>
  </conditionalFormatting>
  <conditionalFormatting sqref="K33:L33">
    <cfRule type="cellIs" dxfId="35" priority="51" operator="greaterThan">
      <formula>0</formula>
    </cfRule>
  </conditionalFormatting>
  <conditionalFormatting sqref="K34:L34">
    <cfRule type="cellIs" dxfId="34" priority="43" operator="greaterThan">
      <formula>0</formula>
    </cfRule>
  </conditionalFormatting>
  <conditionalFormatting sqref="J35">
    <cfRule type="cellIs" dxfId="33" priority="42" operator="greaterThan">
      <formula>0</formula>
    </cfRule>
  </conditionalFormatting>
  <conditionalFormatting sqref="K35:L35">
    <cfRule type="cellIs" dxfId="32" priority="41" operator="greaterThan">
      <formula>0</formula>
    </cfRule>
  </conditionalFormatting>
  <conditionalFormatting sqref="K36:L36">
    <cfRule type="cellIs" dxfId="31" priority="40" operator="greaterThan">
      <formula>0</formula>
    </cfRule>
  </conditionalFormatting>
  <conditionalFormatting sqref="J37">
    <cfRule type="cellIs" dxfId="30" priority="39" operator="greaterThan">
      <formula>0</formula>
    </cfRule>
  </conditionalFormatting>
  <conditionalFormatting sqref="K37:L37">
    <cfRule type="cellIs" dxfId="29" priority="38" operator="greaterThan">
      <formula>0</formula>
    </cfRule>
  </conditionalFormatting>
  <conditionalFormatting sqref="J38">
    <cfRule type="cellIs" dxfId="28" priority="37" operator="greaterThan">
      <formula>0</formula>
    </cfRule>
  </conditionalFormatting>
  <conditionalFormatting sqref="K38:L38">
    <cfRule type="cellIs" dxfId="27" priority="36" operator="greaterThan">
      <formula>0</formula>
    </cfRule>
  </conditionalFormatting>
  <conditionalFormatting sqref="J39">
    <cfRule type="cellIs" dxfId="26" priority="35" operator="greaterThan">
      <formula>0</formula>
    </cfRule>
  </conditionalFormatting>
  <conditionalFormatting sqref="K39:L39">
    <cfRule type="cellIs" dxfId="25" priority="34" operator="greaterThan">
      <formula>0</formula>
    </cfRule>
  </conditionalFormatting>
  <conditionalFormatting sqref="K40:L40">
    <cfRule type="cellIs" dxfId="24" priority="33" operator="greaterThan">
      <formula>0</formula>
    </cfRule>
  </conditionalFormatting>
  <conditionalFormatting sqref="K41:L41">
    <cfRule type="cellIs" dxfId="23" priority="32" operator="greaterThan">
      <formula>0</formula>
    </cfRule>
  </conditionalFormatting>
  <conditionalFormatting sqref="K42:K43">
    <cfRule type="cellIs" dxfId="22" priority="31" operator="greaterThan">
      <formula>0</formula>
    </cfRule>
  </conditionalFormatting>
  <conditionalFormatting sqref="J44:J45">
    <cfRule type="cellIs" dxfId="21" priority="30" operator="greaterThan">
      <formula>0</formula>
    </cfRule>
  </conditionalFormatting>
  <conditionalFormatting sqref="K44:K45">
    <cfRule type="cellIs" dxfId="20" priority="28" operator="greaterThan">
      <formula>0</formula>
    </cfRule>
  </conditionalFormatting>
  <conditionalFormatting sqref="L42:L45">
    <cfRule type="cellIs" dxfId="19" priority="27" operator="greaterThan">
      <formula>0</formula>
    </cfRule>
  </conditionalFormatting>
  <conditionalFormatting sqref="K32:L32">
    <cfRule type="cellIs" dxfId="18" priority="20" operator="greaterThan">
      <formula>0</formula>
    </cfRule>
  </conditionalFormatting>
  <conditionalFormatting sqref="K54:L54">
    <cfRule type="cellIs" dxfId="17" priority="19" operator="greaterThan">
      <formula>0</formula>
    </cfRule>
  </conditionalFormatting>
  <conditionalFormatting sqref="E13:F13">
    <cfRule type="cellIs" dxfId="16" priority="14" operator="greaterThan">
      <formula>0</formula>
    </cfRule>
  </conditionalFormatting>
  <conditionalFormatting sqref="E23:F23">
    <cfRule type="cellIs" dxfId="15" priority="13" operator="greaterThan">
      <formula>0</formula>
    </cfRule>
  </conditionalFormatting>
  <conditionalFormatting sqref="E22:F22">
    <cfRule type="cellIs" dxfId="14" priority="12" operator="greaterThan">
      <formula>0</formula>
    </cfRule>
  </conditionalFormatting>
  <conditionalFormatting sqref="E12:F12">
    <cfRule type="cellIs" dxfId="13" priority="11" operator="greaterThan">
      <formula>0</formula>
    </cfRule>
  </conditionalFormatting>
  <conditionalFormatting sqref="K30:L30">
    <cfRule type="cellIs" dxfId="12" priority="10" operator="greaterThan">
      <formula>0</formula>
    </cfRule>
  </conditionalFormatting>
  <conditionalFormatting sqref="K29:L29">
    <cfRule type="cellIs" dxfId="11" priority="9" operator="greaterThan">
      <formula>0</formula>
    </cfRule>
  </conditionalFormatting>
  <conditionalFormatting sqref="K28:L28">
    <cfRule type="cellIs" dxfId="10" priority="8" operator="greaterThan">
      <formula>0</formula>
    </cfRule>
  </conditionalFormatting>
  <conditionalFormatting sqref="L27">
    <cfRule type="cellIs" dxfId="9" priority="7" operator="greaterThan">
      <formula>0</formula>
    </cfRule>
  </conditionalFormatting>
  <conditionalFormatting sqref="K27">
    <cfRule type="cellIs" dxfId="8" priority="6" operator="greaterThan">
      <formula>0</formula>
    </cfRule>
  </conditionalFormatting>
  <conditionalFormatting sqref="K26:L26">
    <cfRule type="cellIs" dxfId="7" priority="5" operator="greaterThan">
      <formula>0</formula>
    </cfRule>
  </conditionalFormatting>
  <conditionalFormatting sqref="K25:L25">
    <cfRule type="cellIs" dxfId="6" priority="4" operator="greaterThan">
      <formula>0</formula>
    </cfRule>
  </conditionalFormatting>
  <conditionalFormatting sqref="E38:F38">
    <cfRule type="cellIs" dxfId="4" priority="3" operator="greaterThan">
      <formula>0</formula>
    </cfRule>
  </conditionalFormatting>
  <conditionalFormatting sqref="E39:F39">
    <cfRule type="cellIs" dxfId="2" priority="2" operator="greaterThan">
      <formula>0</formula>
    </cfRule>
  </conditionalFormatting>
  <conditionalFormatting sqref="E40:F40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2020-07-05T05:16:30Z</dcterms:modified>
</cp:coreProperties>
</file>