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K36" i="1" l="1"/>
  <c r="K38" i="1" s="1"/>
  <c r="L23" i="1"/>
  <c r="L32" i="1"/>
  <c r="L31" i="1"/>
  <c r="L30" i="1"/>
  <c r="L29" i="1"/>
  <c r="L28" i="1"/>
  <c r="L27" i="1"/>
  <c r="K37" i="1"/>
  <c r="L37" i="1" s="1"/>
  <c r="L38" i="1" l="1"/>
  <c r="F5" i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L22" i="1"/>
  <c r="L24" i="1"/>
  <c r="L26" i="1"/>
  <c r="L55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K34" i="1" l="1"/>
  <c r="L34" i="1" s="1"/>
  <c r="L35" i="1" s="1"/>
  <c r="L39" i="1" s="1"/>
  <c r="L56" i="1" s="1"/>
  <c r="L33" i="1"/>
</calcChain>
</file>

<file path=xl/sharedStrings.xml><?xml version="1.0" encoding="utf-8"?>
<sst xmlns="http://schemas.openxmlformats.org/spreadsheetml/2006/main" count="250" uniqueCount="112">
  <si>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</si>
  <si>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</si>
  <si>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</si>
  <si>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</si>
  <si>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</si>
  <si>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</si>
  <si>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</si>
  <si>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</si>
  <si>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</si>
  <si>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</si>
  <si>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</si>
  <si>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</si>
  <si>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</si>
  <si>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</si>
  <si>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</si>
  <si>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</si>
  <si>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</si>
  <si>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</si>
  <si>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</si>
  <si>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</si>
  <si>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</si>
  <si>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</si>
  <si>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</si>
  <si>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</si>
  <si>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</si>
  <si>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</si>
  <si>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</si>
  <si>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</si>
  <si>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</si>
  <si>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</si>
  <si>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</si>
  <si>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</si>
  <si>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</si>
  <si>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</si>
  <si>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</si>
  <si>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</si>
  <si>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</si>
  <si>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</si>
  <si>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</si>
  <si>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</si>
  <si>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</si>
  <si>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</si>
  <si>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</si>
  <si>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</si>
  <si>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</si>
  <si>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</si>
  <si>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</si>
  <si>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</si>
  <si>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</si>
  <si>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</si>
  <si>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</si>
  <si>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</si>
  <si>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</si>
  <si>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</si>
  <si>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</si>
  <si>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</si>
  <si>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</si>
  <si>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</si>
  <si>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</si>
  <si>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</si>
  <si>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</si>
  <si>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</si>
  <si>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</si>
  <si>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</si>
  <si>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</si>
  <si>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</si>
  <si>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</si>
  <si>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</si>
  <si>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</si>
  <si>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</si>
  <si>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</si>
  <si>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</si>
  <si>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</si>
  <si>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</si>
  <si>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</si>
  <si>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</si>
  <si>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</si>
  <si>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</si>
  <si>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</si>
  <si>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</si>
  <si>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</si>
  <si>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</si>
  <si>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</si>
  <si>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</si>
  <si>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</si>
  <si>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</si>
  <si>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</si>
  <si>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</si>
  <si>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</si>
  <si>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</si>
  <si>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</si>
  <si>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</si>
  <si>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</si>
  <si>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</si>
  <si>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</si>
  <si>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</si>
  <si>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HAND CREAM</t>
  </si>
  <si>
    <t>FOR HER</t>
  </si>
  <si>
    <t>FOR HIM</t>
  </si>
  <si>
    <t>3.8G</t>
  </si>
  <si>
    <t>FYNBOS COLLECTION  |  NEW</t>
  </si>
  <si>
    <t>BODY BUFF</t>
  </si>
  <si>
    <t>HEEL BALM</t>
  </si>
  <si>
    <t>3D LEG LOTION</t>
  </si>
  <si>
    <t>BODY SOUFFLE</t>
  </si>
  <si>
    <t>LIP BALM</t>
  </si>
  <si>
    <t>15ML</t>
  </si>
  <si>
    <t>HAND WASH | HAND CREAM</t>
  </si>
  <si>
    <t>BODY SHAMPOO | BODY BUFF</t>
  </si>
  <si>
    <t>HEEL BALM | 3D LEG LOTION</t>
  </si>
  <si>
    <t>BODY SOUFFLE | LIP BALM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</si>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</sst>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3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October 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37</xdr:row>
      <xdr:rowOff>85725</xdr:rowOff>
    </xdr:from>
    <xdr:to>
      <xdr:col>8</xdr:col>
      <xdr:colOff>304800</xdr:colOff>
      <xdr:row>37</xdr:row>
      <xdr:rowOff>104013</xdr:rowOff>
    </xdr:to>
    <xdr:sp macro="" textlink="">
      <xdr:nvSpPr>
        <xdr:cNvPr id="8" name="Right Arrow 7"/>
        <xdr:cNvSpPr/>
      </xdr:nvSpPr>
      <xdr:spPr>
        <a:xfrm>
          <a:off x="5610225" y="60960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36</xdr:row>
      <xdr:rowOff>76200</xdr:rowOff>
    </xdr:from>
    <xdr:to>
      <xdr:col>8</xdr:col>
      <xdr:colOff>295275</xdr:colOff>
      <xdr:row>36</xdr:row>
      <xdr:rowOff>94488</xdr:rowOff>
    </xdr:to>
    <xdr:sp macro="" textlink="">
      <xdr:nvSpPr>
        <xdr:cNvPr id="9" name="Right Arrow 8"/>
        <xdr:cNvSpPr/>
      </xdr:nvSpPr>
      <xdr:spPr>
        <a:xfrm>
          <a:off x="5600700" y="59150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120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172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120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148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158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118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132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132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212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148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420</v>
      </c>
      <c r="E15" s="13">
        <v>0</v>
      </c>
      <c r="F15" s="15">
        <f t="shared" si="2"/>
        <v>0</v>
      </c>
      <c r="G15" s="7"/>
      <c r="H15" s="31" t="s">
        <v>100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982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42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420</v>
      </c>
      <c r="E17" s="13">
        <v>0</v>
      </c>
      <c r="F17" s="15">
        <f t="shared" si="2"/>
        <v>0</v>
      </c>
      <c r="G17" s="7"/>
      <c r="H17" s="12" t="s">
        <v>96</v>
      </c>
      <c r="I17" s="8" t="s">
        <v>42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982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42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522</v>
      </c>
      <c r="E19" s="13">
        <v>0</v>
      </c>
      <c r="F19" s="15">
        <f t="shared" si="2"/>
        <v>0</v>
      </c>
      <c r="G19" s="7"/>
      <c r="H19" s="12" t="s">
        <v>101</v>
      </c>
      <c r="I19" s="8" t="s">
        <v>43</v>
      </c>
      <c r="J19" s="9">
        <v>138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748</v>
      </c>
      <c r="E20" s="13">
        <v>0</v>
      </c>
      <c r="F20" s="15">
        <f t="shared" si="2"/>
        <v>0</v>
      </c>
      <c r="G20" s="7"/>
      <c r="H20" s="12" t="s">
        <v>102</v>
      </c>
      <c r="I20" s="8" t="s">
        <v>53</v>
      </c>
      <c r="J20" s="9">
        <v>64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448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43</v>
      </c>
      <c r="J21" s="9">
        <v>138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928</v>
      </c>
      <c r="E22" s="13">
        <v>0</v>
      </c>
      <c r="F22" s="15">
        <f t="shared" si="2"/>
        <v>0</v>
      </c>
      <c r="G22" s="7"/>
      <c r="H22" s="12" t="s">
        <v>104</v>
      </c>
      <c r="I22" s="8" t="s">
        <v>42</v>
      </c>
      <c r="J22" s="9">
        <v>168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12" t="s">
        <v>105</v>
      </c>
      <c r="I23" s="8" t="s">
        <v>106</v>
      </c>
      <c r="J23" s="9">
        <v>58</v>
      </c>
      <c r="K23" s="14">
        <v>0</v>
      </c>
      <c r="L23" s="15">
        <f>+J23*K23</f>
        <v>0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45" t="s">
        <v>41</v>
      </c>
      <c r="I24" s="48" t="s">
        <v>41</v>
      </c>
      <c r="J24" s="47">
        <v>0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68</v>
      </c>
      <c r="E25" s="13">
        <v>0</v>
      </c>
      <c r="F25" s="15">
        <f t="shared" si="2"/>
        <v>0</v>
      </c>
      <c r="G25" s="7"/>
      <c r="H25" s="31" t="s">
        <v>90</v>
      </c>
      <c r="I25" s="32"/>
      <c r="J25" s="33"/>
      <c r="K25" s="21" t="s">
        <v>41</v>
      </c>
      <c r="L25" s="22" t="s">
        <v>41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74</v>
      </c>
      <c r="E26" s="13">
        <v>0</v>
      </c>
      <c r="F26" s="15">
        <f t="shared" si="2"/>
        <v>0</v>
      </c>
      <c r="G26" s="7"/>
      <c r="H26" s="12" t="s">
        <v>107</v>
      </c>
      <c r="I26" s="8" t="s">
        <v>111</v>
      </c>
      <c r="J26" s="9">
        <v>156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12" t="s">
        <v>108</v>
      </c>
      <c r="I27" s="8" t="s">
        <v>111</v>
      </c>
      <c r="J27" s="9">
        <v>184</v>
      </c>
      <c r="K27" s="14">
        <v>0</v>
      </c>
      <c r="L27" s="15">
        <f t="shared" ref="L27:L32" si="3">+J27*K27</f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12" t="s">
        <v>109</v>
      </c>
      <c r="I28" s="8" t="s">
        <v>111</v>
      </c>
      <c r="J28" s="9">
        <v>178</v>
      </c>
      <c r="K28" s="14">
        <v>0</v>
      </c>
      <c r="L28" s="15">
        <f t="shared" si="3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12" t="s">
        <v>110</v>
      </c>
      <c r="I29" s="8" t="s">
        <v>111</v>
      </c>
      <c r="J29" s="9">
        <v>198</v>
      </c>
      <c r="K29" s="14">
        <v>0</v>
      </c>
      <c r="L29" s="15">
        <f t="shared" si="3"/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118</v>
      </c>
      <c r="E30" s="13">
        <v>0</v>
      </c>
      <c r="F30" s="15">
        <f t="shared" si="2"/>
        <v>0</v>
      </c>
      <c r="G30" s="7"/>
      <c r="H30" s="45" t="s">
        <v>41</v>
      </c>
      <c r="I30" s="48" t="s">
        <v>41</v>
      </c>
      <c r="J30" s="47">
        <v>0</v>
      </c>
      <c r="K30" s="14">
        <v>0</v>
      </c>
      <c r="L30" s="15">
        <f t="shared" si="3"/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45" t="s">
        <v>41</v>
      </c>
      <c r="I31" s="48" t="s">
        <v>41</v>
      </c>
      <c r="J31" s="47">
        <v>0</v>
      </c>
      <c r="K31" s="14">
        <v>0</v>
      </c>
      <c r="L31" s="15">
        <f t="shared" si="3"/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45" t="s">
        <v>41</v>
      </c>
      <c r="I32" s="48" t="s">
        <v>41</v>
      </c>
      <c r="J32" s="47">
        <v>0</v>
      </c>
      <c r="K32" s="14">
        <v>0</v>
      </c>
      <c r="L32" s="15">
        <f t="shared" si="3"/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122</v>
      </c>
      <c r="E33" s="14">
        <v>0</v>
      </c>
      <c r="F33" s="15">
        <f t="shared" si="2"/>
        <v>0</v>
      </c>
      <c r="G33" s="7"/>
      <c r="H33" s="54" t="s">
        <v>25</v>
      </c>
      <c r="I33" s="52" t="s">
        <v>41</v>
      </c>
      <c r="J33" s="55" t="s">
        <v>41</v>
      </c>
      <c r="K33" s="56" t="s">
        <v>41</v>
      </c>
      <c r="L33" s="57">
        <f>SUM(F5:F56,L5:L32)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152</v>
      </c>
      <c r="E34" s="14">
        <v>0</v>
      </c>
      <c r="F34" s="15">
        <f t="shared" si="2"/>
        <v>0</v>
      </c>
      <c r="G34" s="7"/>
      <c r="H34" s="12" t="s">
        <v>55</v>
      </c>
      <c r="I34" s="49" t="s">
        <v>41</v>
      </c>
      <c r="J34" s="47">
        <v>0</v>
      </c>
      <c r="K34" s="44">
        <f>-L33*J34/100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 t="s">
        <v>41</v>
      </c>
      <c r="J35" s="55" t="s">
        <v>41</v>
      </c>
      <c r="K35" s="56" t="s">
        <v>41</v>
      </c>
      <c r="L35" s="57">
        <f>+L33+L34</f>
        <v>0</v>
      </c>
      <c r="M35" s="7"/>
      <c r="N35" s="7"/>
    </row>
    <row r="36" spans="1:14" ht="13.5" customHeight="1" x14ac:dyDescent="0.25">
      <c r="A36" s="3"/>
      <c r="B36" s="12" t="s">
        <v>97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54</v>
      </c>
      <c r="I36" s="8"/>
      <c r="J36" s="49" t="s">
        <v>41</v>
      </c>
      <c r="K36" s="16">
        <f>SUM(E5:E56,K5:K32)</f>
        <v>0</v>
      </c>
      <c r="L36" s="15">
        <v>0</v>
      </c>
      <c r="M36" s="7"/>
      <c r="N36" s="7"/>
    </row>
    <row r="37" spans="1:14" ht="13.5" customHeight="1" x14ac:dyDescent="0.25">
      <c r="A37" s="3"/>
      <c r="B37" s="12" t="s">
        <v>98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12" t="s">
        <v>57</v>
      </c>
      <c r="I37" s="8"/>
      <c r="J37" s="47">
        <v>0</v>
      </c>
      <c r="K37" s="44">
        <f>+J37</f>
        <v>0</v>
      </c>
      <c r="L37" s="15">
        <f>+K37</f>
        <v>0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12" t="s">
        <v>58</v>
      </c>
      <c r="I38" s="50"/>
      <c r="J38" s="47">
        <v>0</v>
      </c>
      <c r="K38" s="44">
        <f>+K36*J38</f>
        <v>0</v>
      </c>
      <c r="L38" s="15">
        <f>+K38</f>
        <v>0</v>
      </c>
      <c r="M38" s="7"/>
      <c r="N38" s="7"/>
    </row>
    <row r="39" spans="1:14" ht="13.5" customHeight="1" x14ac:dyDescent="0.25">
      <c r="A39" s="3"/>
      <c r="B39" s="12" t="s">
        <v>97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54" t="s">
        <v>25</v>
      </c>
      <c r="I39" s="52"/>
      <c r="J39" s="58"/>
      <c r="K39" s="56" t="s">
        <v>41</v>
      </c>
      <c r="L39" s="57">
        <f>SUM(L35:L38)</f>
        <v>0</v>
      </c>
      <c r="M39" s="7"/>
      <c r="N39" s="7"/>
    </row>
    <row r="40" spans="1:14" ht="13.5" customHeight="1" x14ac:dyDescent="0.25">
      <c r="A40" s="3"/>
      <c r="B40" s="12" t="s">
        <v>98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12" t="s">
        <v>41</v>
      </c>
      <c r="I40" s="8" t="s">
        <v>41</v>
      </c>
      <c r="J40" s="47" t="s">
        <v>41</v>
      </c>
      <c r="K40" s="13" t="s">
        <v>41</v>
      </c>
      <c r="L40" s="15" t="s">
        <v>41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59" t="s">
        <v>91</v>
      </c>
      <c r="I41" s="67" t="s">
        <v>41</v>
      </c>
      <c r="J41" s="66" t="s">
        <v>41</v>
      </c>
      <c r="K41" s="21" t="s">
        <v>41</v>
      </c>
      <c r="L41" s="22" t="s">
        <v>41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ref="L38:L43" si="4">+J42*K42</f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4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20</v>
      </c>
      <c r="K45" s="13">
        <v>0</v>
      </c>
      <c r="L45" s="15">
        <f t="shared" ref="L45:L53" si="5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20</v>
      </c>
      <c r="K46" s="13">
        <v>0</v>
      </c>
      <c r="L46" s="15">
        <f t="shared" si="5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78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20</v>
      </c>
      <c r="K47" s="13">
        <v>0</v>
      </c>
      <c r="L47" s="15">
        <f t="shared" si="5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96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20</v>
      </c>
      <c r="K48" s="13">
        <v>0</v>
      </c>
      <c r="L48" s="15">
        <f t="shared" si="5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122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20</v>
      </c>
      <c r="K49" s="13">
        <v>0</v>
      </c>
      <c r="L49" s="15">
        <f t="shared" si="5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20</v>
      </c>
      <c r="K50" s="13">
        <v>0</v>
      </c>
      <c r="L50" s="15">
        <f t="shared" si="5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99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20</v>
      </c>
      <c r="K51" s="13">
        <v>0</v>
      </c>
      <c r="L51" s="15">
        <f t="shared" si="5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99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20</v>
      </c>
      <c r="K52" s="13">
        <v>0</v>
      </c>
      <c r="L52" s="15">
        <f t="shared" si="5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26</v>
      </c>
      <c r="K53" s="13">
        <v>0</v>
      </c>
      <c r="L53" s="15">
        <f t="shared" si="5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41</v>
      </c>
      <c r="C56" s="8" t="s">
        <v>41</v>
      </c>
      <c r="D56" s="9" t="s">
        <v>41</v>
      </c>
      <c r="E56" s="14" t="s">
        <v>41</v>
      </c>
      <c r="F56" s="15" t="s">
        <v>41</v>
      </c>
      <c r="G56" s="7"/>
      <c r="H56" s="51" t="s">
        <v>16</v>
      </c>
      <c r="I56" s="52"/>
      <c r="J56" s="52"/>
      <c r="K56" s="53"/>
      <c r="L56" s="63">
        <f>SUM(L39:L55)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2">
    <cfRule type="cellIs" dxfId="27" priority="598" operator="greaterThan">
      <formula>0</formula>
    </cfRule>
  </conditionalFormatting>
  <conditionalFormatting sqref="J30">
    <cfRule type="cellIs" dxfId="26" priority="594" operator="greaterThan">
      <formula>0</formula>
    </cfRule>
  </conditionalFormatting>
  <conditionalFormatting sqref="E5:F56">
    <cfRule type="cellIs" dxfId="25" priority="16" operator="greaterThan">
      <formula>0</formula>
    </cfRule>
  </conditionalFormatting>
  <conditionalFormatting sqref="K42:L56 K40:L40 K5:L22 K26:L32 K24:L24">
    <cfRule type="cellIs" dxfId="24" priority="15" operator="greaterThan">
      <formula>0</formula>
    </cfRule>
  </conditionalFormatting>
  <conditionalFormatting sqref="K41:L41">
    <cfRule type="cellIs" dxfId="23" priority="14" operator="greaterThan">
      <formula>0</formula>
    </cfRule>
  </conditionalFormatting>
  <conditionalFormatting sqref="K39:L39">
    <cfRule type="cellIs" dxfId="21" priority="13" operator="greaterThan">
      <formula>0</formula>
    </cfRule>
  </conditionalFormatting>
  <conditionalFormatting sqref="J38">
    <cfRule type="cellIs" dxfId="18" priority="12" operator="greaterThan">
      <formula>0</formula>
    </cfRule>
  </conditionalFormatting>
  <conditionalFormatting sqref="K38:L38">
    <cfRule type="cellIs" dxfId="17" priority="11" operator="greaterThan">
      <formula>0</formula>
    </cfRule>
  </conditionalFormatting>
  <conditionalFormatting sqref="J37">
    <cfRule type="cellIs" dxfId="16" priority="10" operator="greaterThan">
      <formula>0</formula>
    </cfRule>
  </conditionalFormatting>
  <conditionalFormatting sqref="K37:L37">
    <cfRule type="cellIs" dxfId="15" priority="9" operator="greaterThan">
      <formula>0</formula>
    </cfRule>
  </conditionalFormatting>
  <conditionalFormatting sqref="J36">
    <cfRule type="cellIs" dxfId="12" priority="8" operator="greaterThan">
      <formula>0</formula>
    </cfRule>
  </conditionalFormatting>
  <conditionalFormatting sqref="K36:L36">
    <cfRule type="cellIs" dxfId="11" priority="7" operator="greaterThan">
      <formula>0</formula>
    </cfRule>
  </conditionalFormatting>
  <conditionalFormatting sqref="K35:L35">
    <cfRule type="cellIs" dxfId="9" priority="6" operator="greaterThan">
      <formula>0</formula>
    </cfRule>
  </conditionalFormatting>
  <conditionalFormatting sqref="J34">
    <cfRule type="cellIs" dxfId="6" priority="5" operator="greaterThan">
      <formula>0</formula>
    </cfRule>
  </conditionalFormatting>
  <conditionalFormatting sqref="K34:L34">
    <cfRule type="cellIs" dxfId="5" priority="4" operator="greaterThan">
      <formula>0</formula>
    </cfRule>
  </conditionalFormatting>
  <conditionalFormatting sqref="K33:L33">
    <cfRule type="cellIs" dxfId="3" priority="3" operator="greaterThan">
      <formula>0</formula>
    </cfRule>
  </conditionalFormatting>
  <conditionalFormatting sqref="K25:L25">
    <cfRule type="cellIs" dxfId="1" priority="2" operator="greaterThan">
      <formula>0</formula>
    </cfRule>
  </conditionalFormatting>
  <conditionalFormatting sqref="K23:L23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2019-09-30T13:52:00Z</dcterms:modified>
</cp:coreProperties>
</file>